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tabRatio="744"/>
  </bookViews>
  <sheets>
    <sheet name="งานครุภัณฑ์สำนักงาน" sheetId="29" r:id="rId1"/>
    <sheet name="ปร 4 " sheetId="3" r:id="rId2"/>
    <sheet name="ปร.4 (พ)" sheetId="36" r:id="rId3"/>
    <sheet name="ปร.5(ข)" sheetId="33" r:id="rId4"/>
    <sheet name="ปร.5(ก)" sheetId="34" r:id="rId5"/>
    <sheet name="ปร.6" sheetId="32" r:id="rId6"/>
  </sheets>
  <externalReferences>
    <externalReference r:id="rId7"/>
    <externalReference r:id="rId8"/>
  </externalReferences>
  <definedNames>
    <definedName name="_">#REF!</definedName>
    <definedName name="_1">#REF!</definedName>
    <definedName name="_2">#REF!</definedName>
    <definedName name="_day1" localSheetId="2">#REF!</definedName>
    <definedName name="_day1" localSheetId="4">#REF!</definedName>
    <definedName name="_day1">#REF!</definedName>
    <definedName name="_day10" localSheetId="2">#REF!</definedName>
    <definedName name="_day10" localSheetId="4">#REF!</definedName>
    <definedName name="_day10">#REF!</definedName>
    <definedName name="_day11" localSheetId="2">#REF!</definedName>
    <definedName name="_day11" localSheetId="4">#REF!</definedName>
    <definedName name="_day11">#REF!</definedName>
    <definedName name="_day12" localSheetId="2">#REF!</definedName>
    <definedName name="_day12" localSheetId="4">#REF!</definedName>
    <definedName name="_day12">#REF!</definedName>
    <definedName name="_day13" localSheetId="2">#REF!</definedName>
    <definedName name="_day13" localSheetId="4">#REF!</definedName>
    <definedName name="_day13">#REF!</definedName>
    <definedName name="_day19" localSheetId="2">#REF!</definedName>
    <definedName name="_day19" localSheetId="4">#REF!</definedName>
    <definedName name="_day19">#REF!</definedName>
    <definedName name="_day2" localSheetId="2">#REF!</definedName>
    <definedName name="_day2" localSheetId="4">#REF!</definedName>
    <definedName name="_day2">#REF!</definedName>
    <definedName name="_day3" localSheetId="2">#REF!</definedName>
    <definedName name="_day3" localSheetId="4">#REF!</definedName>
    <definedName name="_day3">#REF!</definedName>
    <definedName name="_day4" localSheetId="2">#REF!</definedName>
    <definedName name="_day4" localSheetId="4">#REF!</definedName>
    <definedName name="_day4">#REF!</definedName>
    <definedName name="_day5" localSheetId="2">#REF!</definedName>
    <definedName name="_day5" localSheetId="4">#REF!</definedName>
    <definedName name="_day5">#REF!</definedName>
    <definedName name="_day6" localSheetId="2">#REF!</definedName>
    <definedName name="_day6" localSheetId="4">#REF!</definedName>
    <definedName name="_day6">#REF!</definedName>
    <definedName name="_day7" localSheetId="2">#REF!</definedName>
    <definedName name="_day7" localSheetId="4">#REF!</definedName>
    <definedName name="_day7">#REF!</definedName>
    <definedName name="_day8" localSheetId="2">#REF!</definedName>
    <definedName name="_day8" localSheetId="4">#REF!</definedName>
    <definedName name="_day8">#REF!</definedName>
    <definedName name="_day9" localSheetId="2">#REF!</definedName>
    <definedName name="_day9" localSheetId="4">#REF!</definedName>
    <definedName name="_day9">#REF!</definedName>
    <definedName name="_Fill" hidden="1">#REF!</definedName>
    <definedName name="_X">#REF!</definedName>
    <definedName name="_Y">#REF!</definedName>
    <definedName name="ac_ad">1</definedName>
    <definedName name="ac_av">1</definedName>
    <definedName name="AG">#REF!</definedName>
    <definedName name="AST">#REF!</definedName>
    <definedName name="ASTX">#REF!</definedName>
    <definedName name="ASTY">#REF!</definedName>
    <definedName name="B">#REF!</definedName>
    <definedName name="BBBB">#REF!</definedName>
    <definedName name="civil">#REF!</definedName>
    <definedName name="cost1" localSheetId="2">#REF!</definedName>
    <definedName name="cost1" localSheetId="4">#REF!</definedName>
    <definedName name="cost1">#REF!</definedName>
    <definedName name="cost10" localSheetId="2">#REF!</definedName>
    <definedName name="cost10" localSheetId="4">#REF!</definedName>
    <definedName name="cost10">#REF!</definedName>
    <definedName name="cost11" localSheetId="2">#REF!</definedName>
    <definedName name="cost11" localSheetId="4">#REF!</definedName>
    <definedName name="cost11">#REF!</definedName>
    <definedName name="cost12" localSheetId="2">#REF!</definedName>
    <definedName name="cost12" localSheetId="4">#REF!</definedName>
    <definedName name="cost12">#REF!</definedName>
    <definedName name="cost13" localSheetId="2">#REF!</definedName>
    <definedName name="cost13" localSheetId="4">#REF!</definedName>
    <definedName name="cost13">#REF!</definedName>
    <definedName name="cost2" localSheetId="2">#REF!</definedName>
    <definedName name="cost2" localSheetId="4">#REF!</definedName>
    <definedName name="cost2">#REF!</definedName>
    <definedName name="cost3" localSheetId="2">#REF!</definedName>
    <definedName name="cost3" localSheetId="4">#REF!</definedName>
    <definedName name="cost3">#REF!</definedName>
    <definedName name="cost4" localSheetId="2">#REF!</definedName>
    <definedName name="cost4" localSheetId="4">#REF!</definedName>
    <definedName name="cost4">#REF!</definedName>
    <definedName name="cost5" localSheetId="2">#REF!</definedName>
    <definedName name="cost5" localSheetId="4">#REF!</definedName>
    <definedName name="cost5">#REF!</definedName>
    <definedName name="cost6" localSheetId="2">#REF!</definedName>
    <definedName name="cost6" localSheetId="4">#REF!</definedName>
    <definedName name="cost6">#REF!</definedName>
    <definedName name="cost7" localSheetId="2">#REF!</definedName>
    <definedName name="cost7" localSheetId="4">#REF!</definedName>
    <definedName name="cost7">#REF!</definedName>
    <definedName name="cost8" localSheetId="2">#REF!</definedName>
    <definedName name="cost8" localSheetId="4">#REF!</definedName>
    <definedName name="cost8">#REF!</definedName>
    <definedName name="cost9" localSheetId="2">#REF!</definedName>
    <definedName name="cost9" localSheetId="4">#REF!</definedName>
    <definedName name="cost9">#REF!</definedName>
    <definedName name="COVER">#REF!</definedName>
    <definedName name="CX">#REF!</definedName>
    <definedName name="CY">#REF!</definedName>
    <definedName name="DB">#REF!</definedName>
    <definedName name="DIA">#REF!</definedName>
    <definedName name="DT">#REF!</definedName>
    <definedName name="EC">#REF!</definedName>
    <definedName name="ECCAX">#REF!</definedName>
    <definedName name="ECCAY">#REF!</definedName>
    <definedName name="ECCBX">#REF!</definedName>
    <definedName name="ECCBY">#REF!</definedName>
    <definedName name="ECCX">#REF!</definedName>
    <definedName name="ECCY">#REF!</definedName>
    <definedName name="ee_ad">1</definedName>
    <definedName name="ee_av">1</definedName>
    <definedName name="ES">#REF!</definedName>
    <definedName name="FA">#REF!</definedName>
    <definedName name="FA_">#REF!</definedName>
    <definedName name="FB_">#REF!</definedName>
    <definedName name="FBX">#REF!</definedName>
    <definedName name="FBY">#REF!</definedName>
    <definedName name="FC_">#REF!</definedName>
    <definedName name="FY">#REF!</definedName>
    <definedName name="IX">#REF!</definedName>
    <definedName name="IXY">#REF!</definedName>
    <definedName name="IY">#REF!</definedName>
    <definedName name="LLOOO" localSheetId="2">#REF!</definedName>
    <definedName name="LLOOO" localSheetId="4">#REF!</definedName>
    <definedName name="LLOOO">#REF!</definedName>
    <definedName name="M">#REF!</definedName>
    <definedName name="M0X">#REF!</definedName>
    <definedName name="M0Y">#REF!</definedName>
    <definedName name="MAX">#REF!</definedName>
    <definedName name="MAY">#REF!</definedName>
    <definedName name="MBX">#REF!</definedName>
    <definedName name="MBY">#REF!</definedName>
    <definedName name="MSX">#REF!</definedName>
    <definedName name="MSY">#REF!</definedName>
    <definedName name="MX">#REF!</definedName>
    <definedName name="MY">#REF!</definedName>
    <definedName name="N">#REF!</definedName>
    <definedName name="P">#REF!</definedName>
    <definedName name="P0">#REF!</definedName>
    <definedName name="PA">#REF!</definedName>
    <definedName name="PBX">#REF!</definedName>
    <definedName name="PBY">#REF!</definedName>
    <definedName name="PG">#REF!</definedName>
    <definedName name="_xlnm.Print_Area" localSheetId="0">งานครุภัณฑ์สำนักงาน!$A$1:$J$214</definedName>
    <definedName name="_xlnm.Print_Area" localSheetId="1">'ปร 4 '!$A$1:$J$2894</definedName>
    <definedName name="_xlnm.Print_Area" localSheetId="2">'ปร.4 (พ)'!$A$2:$F$26</definedName>
    <definedName name="_xlnm.Print_Area" localSheetId="4">'ปร.5(ก)'!$A$1:$F$44</definedName>
    <definedName name="_xlnm.Print_Area" localSheetId="3">'ปร.5(ข)'!$A$1:$G$42</definedName>
    <definedName name="_xlnm.Print_Area">#REF!</definedName>
    <definedName name="PRINT_AREA_MI" localSheetId="2">#REF!</definedName>
    <definedName name="PRINT_AREA_MI" localSheetId="4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0">งานครุภัณฑ์สำนักงาน!$1:$9</definedName>
    <definedName name="_xlnm.Print_Titles" localSheetId="1">'ปร 4 '!$1:$9</definedName>
    <definedName name="sn_ad">1</definedName>
    <definedName name="sn_av">1</definedName>
    <definedName name="T">#REF!</definedName>
    <definedName name="X">#REF!</definedName>
    <definedName name="Y">#REF!</definedName>
    <definedName name="ZXY">#N/A</definedName>
    <definedName name="กกกกก" localSheetId="2">#REF!</definedName>
    <definedName name="กกกกก" localSheetId="4">#REF!</definedName>
    <definedName name="กกกกก">#REF!</definedName>
    <definedName name="งานทั่วไป" localSheetId="2">[1]ภูมิทัศน์!#REF!</definedName>
    <definedName name="งานทั่วไป" localSheetId="4">[1]ภูมิทัศน์!#REF!</definedName>
    <definedName name="งานทั่วไป">[1]ภูมิทัศน์!#REF!</definedName>
    <definedName name="งานบัวเชิงผนัง" localSheetId="2">[1]ภูมิทัศน์!#REF!</definedName>
    <definedName name="งานบัวเชิงผนัง" localSheetId="4">[1]ภูมิทัศน์!#REF!</definedName>
    <definedName name="งานบัวเชิงผนัง">[1]ภูมิทัศน์!#REF!</definedName>
    <definedName name="งานประตูหน้าต่าง" localSheetId="2">[1]ภูมิทัศน์!#REF!</definedName>
    <definedName name="งานประตูหน้าต่าง" localSheetId="4">[1]ภูมิทัศน์!#REF!</definedName>
    <definedName name="งานประตูหน้าต่าง">[1]ภูมิทัศน์!#REF!</definedName>
    <definedName name="งานผนัง" localSheetId="2">[1]ภูมิทัศน์!#REF!</definedName>
    <definedName name="งานผนัง" localSheetId="4">[1]ภูมิทัศน์!#REF!</definedName>
    <definedName name="งานผนัง">[1]ภูมิทัศน์!#REF!</definedName>
    <definedName name="งานฝ้าเพดาน" localSheetId="2">[1]ภูมิทัศน์!#REF!</definedName>
    <definedName name="งานฝ้าเพดาน" localSheetId="4">[1]ภูมิทัศน์!#REF!</definedName>
    <definedName name="งานฝ้าเพดาน">[1]ภูมิทัศน์!#REF!</definedName>
    <definedName name="งานพื้น" localSheetId="2">[1]ภูมิทัศน์!#REF!</definedName>
    <definedName name="งานพื้น" localSheetId="4">[1]ภูมิทัศน์!#REF!</definedName>
    <definedName name="งานพื้น">[1]ภูมิทัศน์!#REF!</definedName>
    <definedName name="งานสุขภัณฑ์" localSheetId="2">[1]ภูมิทัศน์!#REF!</definedName>
    <definedName name="งานสุขภัณฑ์" localSheetId="4">[1]ภูมิทัศน์!#REF!</definedName>
    <definedName name="งานสุขภัณฑ์">[1]ภูมิทัศน์!#REF!</definedName>
    <definedName name="งานหลังคา" localSheetId="2">[1]ภูมิทัศน์!#REF!</definedName>
    <definedName name="งานหลังคา" localSheetId="4">[1]ภูมิทัศน์!#REF!</definedName>
    <definedName name="งานหลังคา">[1]ภูมิทัศน์!#REF!</definedName>
    <definedName name="จัดสร้าง" localSheetId="2">#REF!</definedName>
    <definedName name="จัดสร้าง" localSheetId="4">#REF!</definedName>
    <definedName name="จัดสร้าง">#REF!</definedName>
    <definedName name="ใช่" localSheetId="2">#REF!</definedName>
    <definedName name="ใช่" localSheetId="4">#REF!</definedName>
    <definedName name="ใช่">#REF!</definedName>
    <definedName name="ดด" localSheetId="2">#REF!</definedName>
    <definedName name="ดด" localSheetId="4">#REF!</definedName>
    <definedName name="ดด">#REF!</definedName>
    <definedName name="วววววววว" localSheetId="2">#REF!</definedName>
    <definedName name="วววววววว" localSheetId="4">#REF!</definedName>
    <definedName name="วววววววว">#REF!</definedName>
    <definedName name="ววววววววว" localSheetId="2">#REF!</definedName>
    <definedName name="ววววววววว" localSheetId="4">#REF!</definedName>
    <definedName name="ววววววววว">#REF!</definedName>
    <definedName name="ศาลปกครอง" localSheetId="2">#REF!</definedName>
    <definedName name="ศาลปกครอง" localSheetId="4">#REF!</definedName>
    <definedName name="ศาลปกครอง">#REF!</definedName>
  </definedNames>
  <calcPr calcId="144525"/>
</workbook>
</file>

<file path=xl/calcChain.xml><?xml version="1.0" encoding="utf-8"?>
<calcChain xmlns="http://schemas.openxmlformats.org/spreadsheetml/2006/main">
  <c r="C29" i="32" l="1"/>
  <c r="E26" i="36" l="1"/>
  <c r="A10" i="36"/>
  <c r="C213" i="29" l="1"/>
  <c r="C204" i="29"/>
  <c r="C195" i="29"/>
  <c r="C184" i="29"/>
  <c r="C168" i="29" l="1"/>
  <c r="H15" i="34" l="1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AA15" i="34"/>
  <c r="AB15" i="34"/>
  <c r="AC15" i="34"/>
  <c r="AD15" i="34"/>
  <c r="AE15" i="34"/>
  <c r="AF15" i="34"/>
  <c r="AG15" i="34"/>
  <c r="AH15" i="34"/>
  <c r="AI15" i="34"/>
  <c r="AJ15" i="34"/>
  <c r="AK15" i="34"/>
  <c r="AL15" i="34"/>
  <c r="AM15" i="34"/>
  <c r="AN15" i="34"/>
  <c r="AO15" i="34"/>
  <c r="AP15" i="34"/>
  <c r="AQ15" i="34"/>
  <c r="AR15" i="34"/>
  <c r="AS15" i="34"/>
  <c r="AT15" i="34"/>
  <c r="AU15" i="34"/>
  <c r="AV15" i="34"/>
  <c r="AW15" i="34"/>
  <c r="AX15" i="34"/>
  <c r="AY15" i="34"/>
  <c r="AZ15" i="34"/>
  <c r="BA15" i="34"/>
  <c r="BB15" i="34"/>
  <c r="BC15" i="34"/>
  <c r="BD15" i="34"/>
  <c r="BE15" i="34"/>
  <c r="BF15" i="34"/>
  <c r="BG15" i="34"/>
  <c r="BH15" i="34"/>
  <c r="BI15" i="34"/>
  <c r="BJ15" i="34"/>
  <c r="BK15" i="34"/>
  <c r="BL15" i="34"/>
  <c r="BM15" i="34"/>
  <c r="BN15" i="34"/>
  <c r="BO15" i="34"/>
  <c r="BP15" i="34"/>
  <c r="BQ15" i="34"/>
  <c r="BR15" i="34"/>
  <c r="BS15" i="34"/>
  <c r="BT15" i="34"/>
  <c r="BU15" i="34"/>
  <c r="BV15" i="34"/>
  <c r="BW15" i="34"/>
  <c r="BX15" i="34"/>
  <c r="BY15" i="34"/>
  <c r="BZ15" i="34"/>
  <c r="CA15" i="34"/>
  <c r="CB15" i="34"/>
  <c r="CC15" i="34"/>
  <c r="CD15" i="34"/>
  <c r="CE15" i="34"/>
  <c r="CF15" i="34"/>
  <c r="CG15" i="34"/>
  <c r="CH15" i="34"/>
  <c r="CI15" i="34"/>
  <c r="CJ15" i="34"/>
  <c r="CK15" i="34"/>
  <c r="CL15" i="34"/>
  <c r="CM15" i="34"/>
  <c r="CN15" i="34"/>
  <c r="CO15" i="34"/>
  <c r="CP15" i="34"/>
  <c r="CQ15" i="34"/>
  <c r="CR15" i="34"/>
  <c r="CS15" i="34"/>
  <c r="CT15" i="34"/>
  <c r="CU15" i="34"/>
  <c r="CV15" i="34"/>
  <c r="CW15" i="34"/>
  <c r="CX15" i="34"/>
  <c r="CY15" i="34"/>
  <c r="CZ15" i="34"/>
  <c r="DA15" i="34"/>
  <c r="DB15" i="34"/>
  <c r="DC15" i="34"/>
  <c r="DD15" i="34"/>
  <c r="DE15" i="34"/>
  <c r="DF15" i="34"/>
  <c r="DG15" i="34"/>
  <c r="DH15" i="34"/>
  <c r="DI15" i="34"/>
  <c r="DJ15" i="34"/>
  <c r="DK15" i="34"/>
  <c r="DL15" i="34"/>
  <c r="DM15" i="34"/>
  <c r="DN15" i="34"/>
  <c r="DO15" i="34"/>
  <c r="DP15" i="34"/>
  <c r="DQ15" i="34"/>
  <c r="DR15" i="34"/>
  <c r="DS15" i="34"/>
  <c r="DT15" i="34"/>
  <c r="DU15" i="34"/>
  <c r="DV15" i="34"/>
  <c r="DW15" i="34"/>
  <c r="DX15" i="34"/>
  <c r="DY15" i="34"/>
  <c r="DZ15" i="34"/>
  <c r="EA15" i="34"/>
  <c r="EB15" i="34"/>
  <c r="EC15" i="34"/>
  <c r="ED15" i="34"/>
  <c r="EE15" i="34"/>
  <c r="EF15" i="34"/>
  <c r="EG15" i="34"/>
  <c r="EH15" i="34"/>
  <c r="EI15" i="34"/>
  <c r="EJ15" i="34"/>
  <c r="EK15" i="34"/>
  <c r="EL15" i="34"/>
  <c r="EM15" i="34"/>
  <c r="EN15" i="34"/>
  <c r="EO15" i="34"/>
  <c r="EP15" i="34"/>
  <c r="EQ15" i="34"/>
  <c r="ER15" i="34"/>
  <c r="ES15" i="34"/>
  <c r="ET15" i="34"/>
  <c r="EU15" i="34"/>
  <c r="EV15" i="34"/>
  <c r="EW15" i="34"/>
  <c r="EX15" i="34"/>
  <c r="EY15" i="34"/>
  <c r="EZ15" i="34"/>
  <c r="FA15" i="34"/>
  <c r="FB15" i="34"/>
  <c r="FC15" i="34"/>
  <c r="FD15" i="34"/>
  <c r="FE15" i="34"/>
  <c r="FF15" i="34"/>
  <c r="FG15" i="34"/>
  <c r="FH15" i="34"/>
  <c r="FI15" i="34"/>
  <c r="FJ15" i="34"/>
  <c r="FK15" i="34"/>
  <c r="FL15" i="34"/>
  <c r="FM15" i="34"/>
  <c r="FN15" i="34"/>
  <c r="FO15" i="34"/>
  <c r="FP15" i="34"/>
  <c r="FQ15" i="34"/>
  <c r="FR15" i="34"/>
  <c r="FS15" i="34"/>
  <c r="FT15" i="34"/>
  <c r="FU15" i="34"/>
  <c r="FV15" i="34"/>
  <c r="FW15" i="34"/>
  <c r="FX15" i="34"/>
  <c r="FY15" i="34"/>
  <c r="FZ15" i="34"/>
  <c r="GA15" i="34"/>
  <c r="GB15" i="34"/>
  <c r="GC15" i="34"/>
  <c r="GD15" i="34"/>
  <c r="GE15" i="34"/>
  <c r="GF15" i="34"/>
  <c r="GG15" i="34"/>
  <c r="GH15" i="34"/>
  <c r="GI15" i="34"/>
  <c r="GJ15" i="34"/>
  <c r="GK15" i="34"/>
  <c r="GL15" i="34"/>
  <c r="GM15" i="34"/>
  <c r="GN15" i="34"/>
  <c r="GO15" i="34"/>
  <c r="GP15" i="34"/>
  <c r="GQ15" i="34"/>
  <c r="GR15" i="34"/>
  <c r="GS15" i="34"/>
  <c r="GT15" i="34"/>
  <c r="GU15" i="34"/>
  <c r="GV15" i="34"/>
  <c r="GW15" i="34"/>
  <c r="GX15" i="34"/>
  <c r="GY15" i="34"/>
  <c r="GZ15" i="34"/>
  <c r="HA15" i="34"/>
  <c r="HB15" i="34"/>
  <c r="HC15" i="34"/>
  <c r="HD15" i="34"/>
  <c r="HE15" i="34"/>
  <c r="HF15" i="34"/>
  <c r="HG15" i="34"/>
  <c r="HH15" i="34"/>
  <c r="HI15" i="34"/>
  <c r="HJ15" i="34"/>
  <c r="HK15" i="34"/>
  <c r="HL15" i="34"/>
  <c r="HM15" i="34"/>
  <c r="HN15" i="34"/>
  <c r="HO15" i="34"/>
  <c r="HP15" i="34"/>
  <c r="HQ15" i="34"/>
  <c r="HR15" i="34"/>
  <c r="HS15" i="34"/>
  <c r="HT15" i="34"/>
  <c r="HU15" i="34"/>
  <c r="HV15" i="34"/>
  <c r="HW15" i="34"/>
  <c r="HX15" i="34"/>
  <c r="HY15" i="34"/>
  <c r="HZ15" i="34"/>
  <c r="IA15" i="34"/>
  <c r="IB15" i="34"/>
  <c r="IC15" i="34"/>
  <c r="ID15" i="34"/>
  <c r="IE15" i="34"/>
  <c r="IF15" i="34"/>
  <c r="IG15" i="34"/>
  <c r="IH15" i="34"/>
  <c r="II15" i="34"/>
  <c r="IJ15" i="34"/>
  <c r="IK15" i="34"/>
  <c r="IL15" i="34"/>
  <c r="IM15" i="34"/>
  <c r="IN15" i="34"/>
  <c r="IO15" i="34"/>
  <c r="IP15" i="34"/>
  <c r="IQ15" i="34"/>
  <c r="IR15" i="34"/>
  <c r="IS15" i="34"/>
  <c r="IT15" i="34"/>
  <c r="IU15" i="34"/>
  <c r="IV15" i="34"/>
  <c r="IW15" i="34"/>
  <c r="IX15" i="34"/>
  <c r="IY15" i="34"/>
  <c r="IZ15" i="34"/>
  <c r="JA15" i="34"/>
  <c r="JB15" i="34"/>
  <c r="JC15" i="34"/>
  <c r="JD15" i="34"/>
  <c r="JE15" i="34"/>
  <c r="JF15" i="34"/>
  <c r="JG15" i="34"/>
  <c r="JH15" i="34"/>
  <c r="JI15" i="34"/>
  <c r="JJ15" i="34"/>
  <c r="JK15" i="34"/>
  <c r="JL15" i="34"/>
  <c r="JM15" i="34"/>
  <c r="JN15" i="34"/>
  <c r="JO15" i="34"/>
  <c r="JP15" i="34"/>
  <c r="JQ15" i="34"/>
  <c r="JR15" i="34"/>
  <c r="JS15" i="34"/>
  <c r="JT15" i="34"/>
  <c r="JU15" i="34"/>
  <c r="JV15" i="34"/>
  <c r="JW15" i="34"/>
  <c r="JX15" i="34"/>
  <c r="JY15" i="34"/>
  <c r="JZ15" i="34"/>
  <c r="KA15" i="34"/>
  <c r="KB15" i="34"/>
  <c r="KC15" i="34"/>
  <c r="KD15" i="34"/>
  <c r="KE15" i="34"/>
  <c r="KF15" i="34"/>
  <c r="KG15" i="34"/>
  <c r="KH15" i="34"/>
  <c r="KI15" i="34"/>
  <c r="KJ15" i="34"/>
  <c r="KK15" i="34"/>
  <c r="KL15" i="34"/>
  <c r="KM15" i="34"/>
  <c r="KN15" i="34"/>
  <c r="KO15" i="34"/>
  <c r="KP15" i="34"/>
  <c r="KQ15" i="34"/>
  <c r="KR15" i="34"/>
  <c r="KS15" i="34"/>
  <c r="KT15" i="34"/>
  <c r="KU15" i="34"/>
  <c r="KV15" i="34"/>
  <c r="KW15" i="34"/>
  <c r="KX15" i="34"/>
  <c r="KY15" i="34"/>
  <c r="KZ15" i="34"/>
  <c r="LA15" i="34"/>
  <c r="LB15" i="34"/>
  <c r="LC15" i="34"/>
  <c r="LD15" i="34"/>
  <c r="LE15" i="34"/>
  <c r="LF15" i="34"/>
  <c r="LG15" i="34"/>
  <c r="LH15" i="34"/>
  <c r="LI15" i="34"/>
  <c r="LJ15" i="34"/>
  <c r="LK15" i="34"/>
  <c r="LL15" i="34"/>
  <c r="LM15" i="34"/>
  <c r="LN15" i="34"/>
  <c r="LO15" i="34"/>
  <c r="LP15" i="34"/>
  <c r="LQ15" i="34"/>
  <c r="LR15" i="34"/>
  <c r="LS15" i="34"/>
  <c r="LT15" i="34"/>
  <c r="LU15" i="34"/>
  <c r="LV15" i="34"/>
  <c r="LW15" i="34"/>
  <c r="LX15" i="34"/>
  <c r="LY15" i="34"/>
  <c r="LZ15" i="34"/>
  <c r="MA15" i="34"/>
  <c r="MB15" i="34"/>
  <c r="MC15" i="34"/>
  <c r="MD15" i="34"/>
  <c r="ME15" i="34"/>
  <c r="MF15" i="34"/>
  <c r="MG15" i="34"/>
  <c r="MH15" i="34"/>
  <c r="MI15" i="34"/>
  <c r="MJ15" i="34"/>
  <c r="MK15" i="34"/>
  <c r="ML15" i="34"/>
  <c r="MM15" i="34"/>
  <c r="MN15" i="34"/>
  <c r="MO15" i="34"/>
  <c r="MP15" i="34"/>
  <c r="MQ15" i="34"/>
  <c r="MR15" i="34"/>
  <c r="MS15" i="34"/>
  <c r="MT15" i="34"/>
  <c r="MU15" i="34"/>
  <c r="MV15" i="34"/>
  <c r="MW15" i="34"/>
  <c r="MX15" i="34"/>
  <c r="MY15" i="34"/>
  <c r="MZ15" i="34"/>
  <c r="NA15" i="34"/>
  <c r="NB15" i="34"/>
  <c r="NC15" i="34"/>
  <c r="ND15" i="34"/>
  <c r="NE15" i="34"/>
  <c r="NF15" i="34"/>
  <c r="NG15" i="34"/>
  <c r="NH15" i="34"/>
  <c r="NI15" i="34"/>
  <c r="NJ15" i="34"/>
  <c r="NK15" i="34"/>
  <c r="NL15" i="34"/>
  <c r="NM15" i="34"/>
  <c r="NN15" i="34"/>
  <c r="NO15" i="34"/>
  <c r="NP15" i="34"/>
  <c r="NQ15" i="34"/>
  <c r="NR15" i="34"/>
  <c r="NS15" i="34"/>
  <c r="NT15" i="34"/>
  <c r="NU15" i="34"/>
  <c r="NV15" i="34"/>
  <c r="NW15" i="34"/>
  <c r="NX15" i="34"/>
  <c r="NY15" i="34"/>
  <c r="NZ15" i="34"/>
  <c r="OA15" i="34"/>
  <c r="OB15" i="34"/>
  <c r="OC15" i="34"/>
  <c r="OD15" i="34"/>
  <c r="OE15" i="34"/>
  <c r="OF15" i="34"/>
  <c r="OG15" i="34"/>
  <c r="OH15" i="34"/>
  <c r="OI15" i="34"/>
  <c r="OJ15" i="34"/>
  <c r="OK15" i="34"/>
  <c r="OL15" i="34"/>
  <c r="OM15" i="34"/>
  <c r="ON15" i="34"/>
  <c r="OO15" i="34"/>
  <c r="OP15" i="34"/>
  <c r="OQ15" i="34"/>
  <c r="OR15" i="34"/>
  <c r="OS15" i="34"/>
  <c r="OT15" i="34"/>
  <c r="OU15" i="34"/>
  <c r="OV15" i="34"/>
  <c r="OW15" i="34"/>
  <c r="OX15" i="34"/>
  <c r="OY15" i="34"/>
  <c r="OZ15" i="34"/>
  <c r="PA15" i="34"/>
  <c r="PB15" i="34"/>
  <c r="PC15" i="34"/>
  <c r="PD15" i="34"/>
  <c r="PE15" i="34"/>
  <c r="PF15" i="34"/>
  <c r="PG15" i="34"/>
  <c r="PH15" i="34"/>
  <c r="PI15" i="34"/>
  <c r="PJ15" i="34"/>
  <c r="PK15" i="34"/>
  <c r="PL15" i="34"/>
  <c r="PM15" i="34"/>
  <c r="PN15" i="34"/>
  <c r="PO15" i="34"/>
  <c r="PP15" i="34"/>
  <c r="PQ15" i="34"/>
  <c r="PR15" i="34"/>
  <c r="PS15" i="34"/>
  <c r="PT15" i="34"/>
  <c r="PU15" i="34"/>
  <c r="PV15" i="34"/>
  <c r="PW15" i="34"/>
  <c r="PX15" i="34"/>
  <c r="PY15" i="34"/>
  <c r="PZ15" i="34"/>
  <c r="QA15" i="34"/>
  <c r="QB15" i="34"/>
  <c r="QC15" i="34"/>
  <c r="QD15" i="34"/>
  <c r="QE15" i="34"/>
  <c r="QF15" i="34"/>
  <c r="QG15" i="34"/>
  <c r="QH15" i="34"/>
  <c r="QI15" i="34"/>
  <c r="QJ15" i="34"/>
  <c r="QK15" i="34"/>
  <c r="QL15" i="34"/>
  <c r="QM15" i="34"/>
  <c r="QN15" i="34"/>
  <c r="QO15" i="34"/>
  <c r="QP15" i="34"/>
  <c r="QQ15" i="34"/>
  <c r="QR15" i="34"/>
  <c r="QS15" i="34"/>
  <c r="QT15" i="34"/>
  <c r="QU15" i="34"/>
  <c r="QV15" i="34"/>
  <c r="QW15" i="34"/>
  <c r="QX15" i="34"/>
  <c r="QY15" i="34"/>
  <c r="QZ15" i="34"/>
  <c r="RA15" i="34"/>
  <c r="RB15" i="34"/>
  <c r="RC15" i="34"/>
  <c r="RD15" i="34"/>
  <c r="RE15" i="34"/>
  <c r="RF15" i="34"/>
  <c r="RG15" i="34"/>
  <c r="RH15" i="34"/>
  <c r="RI15" i="34"/>
  <c r="RJ15" i="34"/>
  <c r="RK15" i="34"/>
  <c r="RL15" i="34"/>
  <c r="RM15" i="34"/>
  <c r="RN15" i="34"/>
  <c r="RO15" i="34"/>
  <c r="RP15" i="34"/>
  <c r="RQ15" i="34"/>
  <c r="RR15" i="34"/>
  <c r="RS15" i="34"/>
  <c r="RT15" i="34"/>
  <c r="RU15" i="34"/>
  <c r="RV15" i="34"/>
  <c r="RW15" i="34"/>
  <c r="RX15" i="34"/>
  <c r="RY15" i="34"/>
  <c r="RZ15" i="34"/>
  <c r="SA15" i="34"/>
  <c r="SB15" i="34"/>
  <c r="SC15" i="34"/>
  <c r="SD15" i="34"/>
  <c r="SE15" i="34"/>
  <c r="SF15" i="34"/>
  <c r="SG15" i="34"/>
  <c r="SH15" i="34"/>
  <c r="SI15" i="34"/>
  <c r="SJ15" i="34"/>
  <c r="SK15" i="34"/>
  <c r="SL15" i="34"/>
  <c r="SM15" i="34"/>
  <c r="SN15" i="34"/>
  <c r="SO15" i="34"/>
  <c r="SP15" i="34"/>
  <c r="SQ15" i="34"/>
  <c r="SR15" i="34"/>
  <c r="SS15" i="34"/>
  <c r="ST15" i="34"/>
  <c r="SU15" i="34"/>
  <c r="SV15" i="34"/>
  <c r="SW15" i="34"/>
  <c r="SX15" i="34"/>
  <c r="SY15" i="34"/>
  <c r="SZ15" i="34"/>
  <c r="TA15" i="34"/>
  <c r="TB15" i="34"/>
  <c r="TC15" i="34"/>
  <c r="TD15" i="34"/>
  <c r="TE15" i="34"/>
  <c r="TF15" i="34"/>
  <c r="TG15" i="34"/>
  <c r="TH15" i="34"/>
  <c r="TI15" i="34"/>
  <c r="TJ15" i="34"/>
  <c r="TK15" i="34"/>
  <c r="TL15" i="34"/>
  <c r="TM15" i="34"/>
  <c r="TN15" i="34"/>
  <c r="TO15" i="34"/>
  <c r="TP15" i="34"/>
  <c r="TQ15" i="34"/>
  <c r="TR15" i="34"/>
  <c r="TS15" i="34"/>
  <c r="TT15" i="34"/>
  <c r="TU15" i="34"/>
  <c r="TV15" i="34"/>
  <c r="TW15" i="34"/>
  <c r="TX15" i="34"/>
  <c r="TY15" i="34"/>
  <c r="TZ15" i="34"/>
  <c r="UA15" i="34"/>
  <c r="UB15" i="34"/>
  <c r="UC15" i="34"/>
  <c r="UD15" i="34"/>
  <c r="UE15" i="34"/>
  <c r="UF15" i="34"/>
  <c r="UG15" i="34"/>
  <c r="UH15" i="34"/>
  <c r="UI15" i="34"/>
  <c r="UJ15" i="34"/>
  <c r="UK15" i="34"/>
  <c r="UL15" i="34"/>
  <c r="UM15" i="34"/>
  <c r="UN15" i="34"/>
  <c r="UO15" i="34"/>
  <c r="UP15" i="34"/>
  <c r="UQ15" i="34"/>
  <c r="UR15" i="34"/>
  <c r="US15" i="34"/>
  <c r="UT15" i="34"/>
  <c r="UU15" i="34"/>
  <c r="UV15" i="34"/>
  <c r="UW15" i="34"/>
  <c r="UX15" i="34"/>
  <c r="UY15" i="34"/>
  <c r="UZ15" i="34"/>
  <c r="VA15" i="34"/>
  <c r="VB15" i="34"/>
  <c r="VC15" i="34"/>
  <c r="VD15" i="34"/>
  <c r="VE15" i="34"/>
  <c r="VF15" i="34"/>
  <c r="VG15" i="34"/>
  <c r="VH15" i="34"/>
  <c r="VI15" i="34"/>
  <c r="VJ15" i="34"/>
  <c r="VK15" i="34"/>
  <c r="VL15" i="34"/>
  <c r="VM15" i="34"/>
  <c r="VN15" i="34"/>
  <c r="VO15" i="34"/>
  <c r="VP15" i="34"/>
  <c r="VQ15" i="34"/>
  <c r="VR15" i="34"/>
  <c r="VS15" i="34"/>
  <c r="VT15" i="34"/>
  <c r="VU15" i="34"/>
  <c r="VV15" i="34"/>
  <c r="VW15" i="34"/>
  <c r="VX15" i="34"/>
  <c r="VY15" i="34"/>
  <c r="VZ15" i="34"/>
  <c r="WA15" i="34"/>
  <c r="WB15" i="34"/>
  <c r="WC15" i="34"/>
  <c r="WD15" i="34"/>
  <c r="WE15" i="34"/>
  <c r="WF15" i="34"/>
  <c r="WG15" i="34"/>
  <c r="WH15" i="34"/>
  <c r="WI15" i="34"/>
  <c r="WJ15" i="34"/>
  <c r="WK15" i="34"/>
  <c r="WL15" i="34"/>
  <c r="WM15" i="34"/>
  <c r="WN15" i="34"/>
  <c r="WO15" i="34"/>
  <c r="WP15" i="34"/>
  <c r="WQ15" i="34"/>
  <c r="WR15" i="34"/>
  <c r="WS15" i="34"/>
  <c r="WT15" i="34"/>
  <c r="WU15" i="34"/>
  <c r="WV15" i="34"/>
  <c r="WW15" i="34"/>
  <c r="WX15" i="34"/>
  <c r="WY15" i="34"/>
  <c r="WZ15" i="34"/>
  <c r="XA15" i="34"/>
  <c r="XB15" i="34"/>
  <c r="XC15" i="34"/>
  <c r="XD15" i="34"/>
  <c r="XE15" i="34"/>
  <c r="XF15" i="34"/>
  <c r="XG15" i="34"/>
  <c r="XH15" i="34"/>
  <c r="XI15" i="34"/>
  <c r="XJ15" i="34"/>
  <c r="XK15" i="34"/>
  <c r="XL15" i="34"/>
  <c r="XM15" i="34"/>
  <c r="XN15" i="34"/>
  <c r="XO15" i="34"/>
  <c r="XP15" i="34"/>
  <c r="XQ15" i="34"/>
  <c r="XR15" i="34"/>
  <c r="XS15" i="34"/>
  <c r="XT15" i="34"/>
  <c r="XU15" i="34"/>
  <c r="XV15" i="34"/>
  <c r="XW15" i="34"/>
  <c r="XX15" i="34"/>
  <c r="XY15" i="34"/>
  <c r="XZ15" i="34"/>
  <c r="YA15" i="34"/>
  <c r="YB15" i="34"/>
  <c r="YC15" i="34"/>
  <c r="YD15" i="34"/>
  <c r="YE15" i="34"/>
  <c r="YF15" i="34"/>
  <c r="YG15" i="34"/>
  <c r="YH15" i="34"/>
  <c r="YI15" i="34"/>
  <c r="YJ15" i="34"/>
  <c r="YK15" i="34"/>
  <c r="YL15" i="34"/>
  <c r="YM15" i="34"/>
  <c r="YN15" i="34"/>
  <c r="YO15" i="34"/>
  <c r="YP15" i="34"/>
  <c r="YQ15" i="34"/>
  <c r="YR15" i="34"/>
  <c r="YS15" i="34"/>
  <c r="YT15" i="34"/>
  <c r="YU15" i="34"/>
  <c r="YV15" i="34"/>
  <c r="YW15" i="34"/>
  <c r="YX15" i="34"/>
  <c r="YY15" i="34"/>
  <c r="YZ15" i="34"/>
  <c r="ZA15" i="34"/>
  <c r="ZB15" i="34"/>
  <c r="ZC15" i="34"/>
  <c r="ZD15" i="34"/>
  <c r="ZE15" i="34"/>
  <c r="ZF15" i="34"/>
  <c r="ZG15" i="34"/>
  <c r="ZH15" i="34"/>
  <c r="ZI15" i="34"/>
  <c r="ZJ15" i="34"/>
  <c r="ZK15" i="34"/>
  <c r="ZL15" i="34"/>
  <c r="ZM15" i="34"/>
  <c r="ZN15" i="34"/>
  <c r="ZO15" i="34"/>
  <c r="ZP15" i="34"/>
  <c r="ZQ15" i="34"/>
  <c r="ZR15" i="34"/>
  <c r="ZS15" i="34"/>
  <c r="ZT15" i="34"/>
  <c r="ZU15" i="34"/>
  <c r="ZV15" i="34"/>
  <c r="ZW15" i="34"/>
  <c r="ZX15" i="34"/>
  <c r="ZY15" i="34"/>
  <c r="ZZ15" i="34"/>
  <c r="AAA15" i="34"/>
  <c r="AAB15" i="34"/>
  <c r="AAC15" i="34"/>
  <c r="AAD15" i="34"/>
  <c r="AAE15" i="34"/>
  <c r="AAF15" i="34"/>
  <c r="AAG15" i="34"/>
  <c r="AAH15" i="34"/>
  <c r="AAI15" i="34"/>
  <c r="AAJ15" i="34"/>
  <c r="AAK15" i="34"/>
  <c r="AAL15" i="34"/>
  <c r="AAM15" i="34"/>
  <c r="AAN15" i="34"/>
  <c r="AAO15" i="34"/>
  <c r="AAP15" i="34"/>
  <c r="AAQ15" i="34"/>
  <c r="AAR15" i="34"/>
  <c r="AAS15" i="34"/>
  <c r="AAT15" i="34"/>
  <c r="AAU15" i="34"/>
  <c r="AAV15" i="34"/>
  <c r="AAW15" i="34"/>
  <c r="AAX15" i="34"/>
  <c r="AAY15" i="34"/>
  <c r="AAZ15" i="34"/>
  <c r="ABA15" i="34"/>
  <c r="ABB15" i="34"/>
  <c r="ABC15" i="34"/>
  <c r="ABD15" i="34"/>
  <c r="ABE15" i="34"/>
  <c r="ABF15" i="34"/>
  <c r="ABG15" i="34"/>
  <c r="ABH15" i="34"/>
  <c r="ABI15" i="34"/>
  <c r="ABJ15" i="34"/>
  <c r="ABK15" i="34"/>
  <c r="ABL15" i="34"/>
  <c r="ABM15" i="34"/>
  <c r="ABN15" i="34"/>
  <c r="ABO15" i="34"/>
  <c r="ABP15" i="34"/>
  <c r="ABQ15" i="34"/>
  <c r="ABR15" i="34"/>
  <c r="ABS15" i="34"/>
  <c r="ABT15" i="34"/>
  <c r="ABU15" i="34"/>
  <c r="ABV15" i="34"/>
  <c r="ABW15" i="34"/>
  <c r="ABX15" i="34"/>
  <c r="ABY15" i="34"/>
  <c r="ABZ15" i="34"/>
  <c r="ACA15" i="34"/>
  <c r="ACB15" i="34"/>
  <c r="ACC15" i="34"/>
  <c r="ACD15" i="34"/>
  <c r="ACE15" i="34"/>
  <c r="ACF15" i="34"/>
  <c r="ACG15" i="34"/>
  <c r="ACH15" i="34"/>
  <c r="ACI15" i="34"/>
  <c r="ACJ15" i="34"/>
  <c r="ACK15" i="34"/>
  <c r="ACL15" i="34"/>
  <c r="ACM15" i="34"/>
  <c r="ACN15" i="34"/>
  <c r="ACO15" i="34"/>
  <c r="ACP15" i="34"/>
  <c r="ACQ15" i="34"/>
  <c r="ACR15" i="34"/>
  <c r="ACS15" i="34"/>
  <c r="ACT15" i="34"/>
  <c r="ACU15" i="34"/>
  <c r="ACV15" i="34"/>
  <c r="ACW15" i="34"/>
  <c r="ACX15" i="34"/>
  <c r="ACY15" i="34"/>
  <c r="ACZ15" i="34"/>
  <c r="ADA15" i="34"/>
  <c r="ADB15" i="34"/>
  <c r="ADC15" i="34"/>
  <c r="ADD15" i="34"/>
  <c r="ADE15" i="34"/>
  <c r="ADF15" i="34"/>
  <c r="ADG15" i="34"/>
  <c r="ADH15" i="34"/>
  <c r="ADI15" i="34"/>
  <c r="ADJ15" i="34"/>
  <c r="ADK15" i="34"/>
  <c r="ADL15" i="34"/>
  <c r="ADM15" i="34"/>
  <c r="ADN15" i="34"/>
  <c r="ADO15" i="34"/>
  <c r="ADP15" i="34"/>
  <c r="ADQ15" i="34"/>
  <c r="ADR15" i="34"/>
  <c r="ADS15" i="34"/>
  <c r="ADT15" i="34"/>
  <c r="ADU15" i="34"/>
  <c r="ADV15" i="34"/>
  <c r="ADW15" i="34"/>
  <c r="ADX15" i="34"/>
  <c r="ADY15" i="34"/>
  <c r="ADZ15" i="34"/>
  <c r="AEA15" i="34"/>
  <c r="AEB15" i="34"/>
  <c r="AEC15" i="34"/>
  <c r="AED15" i="34"/>
  <c r="AEE15" i="34"/>
  <c r="AEF15" i="34"/>
  <c r="AEG15" i="34"/>
  <c r="AEH15" i="34"/>
  <c r="AEI15" i="34"/>
  <c r="AEJ15" i="34"/>
  <c r="AEK15" i="34"/>
  <c r="AEL15" i="34"/>
  <c r="AEM15" i="34"/>
  <c r="AEN15" i="34"/>
  <c r="AEO15" i="34"/>
  <c r="AEP15" i="34"/>
  <c r="AEQ15" i="34"/>
  <c r="AER15" i="34"/>
  <c r="AES15" i="34"/>
  <c r="AET15" i="34"/>
  <c r="AEU15" i="34"/>
  <c r="AEV15" i="34"/>
  <c r="AEW15" i="34"/>
  <c r="AEX15" i="34"/>
  <c r="AEY15" i="34"/>
  <c r="AEZ15" i="34"/>
  <c r="AFA15" i="34"/>
  <c r="AFB15" i="34"/>
  <c r="AFC15" i="34"/>
  <c r="AFD15" i="34"/>
  <c r="AFE15" i="34"/>
  <c r="AFF15" i="34"/>
  <c r="AFG15" i="34"/>
  <c r="AFH15" i="34"/>
  <c r="AFI15" i="34"/>
  <c r="AFJ15" i="34"/>
  <c r="AFK15" i="34"/>
  <c r="AFL15" i="34"/>
  <c r="AFM15" i="34"/>
  <c r="AFN15" i="34"/>
  <c r="AFO15" i="34"/>
  <c r="AFP15" i="34"/>
  <c r="AFQ15" i="34"/>
  <c r="AFR15" i="34"/>
  <c r="AFS15" i="34"/>
  <c r="AFT15" i="34"/>
  <c r="AFU15" i="34"/>
  <c r="AFV15" i="34"/>
  <c r="AFW15" i="34"/>
  <c r="AFX15" i="34"/>
  <c r="AFY15" i="34"/>
  <c r="AFZ15" i="34"/>
  <c r="AGA15" i="34"/>
  <c r="AGB15" i="34"/>
  <c r="AGC15" i="34"/>
  <c r="AGD15" i="34"/>
  <c r="AGE15" i="34"/>
  <c r="AGF15" i="34"/>
  <c r="AGG15" i="34"/>
  <c r="AGH15" i="34"/>
  <c r="AGI15" i="34"/>
  <c r="AGJ15" i="34"/>
  <c r="AGK15" i="34"/>
  <c r="AGL15" i="34"/>
  <c r="AGM15" i="34"/>
  <c r="AGN15" i="34"/>
  <c r="AGO15" i="34"/>
  <c r="AGP15" i="34"/>
  <c r="AGQ15" i="34"/>
  <c r="AGR15" i="34"/>
  <c r="AGS15" i="34"/>
  <c r="AGT15" i="34"/>
  <c r="AGU15" i="34"/>
  <c r="AGV15" i="34"/>
  <c r="AGW15" i="34"/>
  <c r="AGX15" i="34"/>
  <c r="AGY15" i="34"/>
  <c r="AGZ15" i="34"/>
  <c r="AHA15" i="34"/>
  <c r="AHB15" i="34"/>
  <c r="AHC15" i="34"/>
  <c r="AHD15" i="34"/>
  <c r="AHE15" i="34"/>
  <c r="AHF15" i="34"/>
  <c r="AHG15" i="34"/>
  <c r="AHH15" i="34"/>
  <c r="AHI15" i="34"/>
  <c r="AHJ15" i="34"/>
  <c r="AHK15" i="34"/>
  <c r="AHL15" i="34"/>
  <c r="AHM15" i="34"/>
  <c r="AHN15" i="34"/>
  <c r="AHO15" i="34"/>
  <c r="AHP15" i="34"/>
  <c r="AHQ15" i="34"/>
  <c r="AHR15" i="34"/>
  <c r="AHS15" i="34"/>
  <c r="AHT15" i="34"/>
  <c r="AHU15" i="34"/>
  <c r="AHV15" i="34"/>
  <c r="AHW15" i="34"/>
  <c r="AHX15" i="34"/>
  <c r="AHY15" i="34"/>
  <c r="AHZ15" i="34"/>
  <c r="AIA15" i="34"/>
  <c r="AIB15" i="34"/>
  <c r="AIC15" i="34"/>
  <c r="AID15" i="34"/>
  <c r="AIE15" i="34"/>
  <c r="AIF15" i="34"/>
  <c r="AIG15" i="34"/>
  <c r="AIH15" i="34"/>
  <c r="AII15" i="34"/>
  <c r="AIJ15" i="34"/>
  <c r="AIK15" i="34"/>
  <c r="AIL15" i="34"/>
  <c r="AIM15" i="34"/>
  <c r="AIN15" i="34"/>
  <c r="AIO15" i="34"/>
  <c r="AIP15" i="34"/>
  <c r="AIQ15" i="34"/>
  <c r="AIR15" i="34"/>
  <c r="AIS15" i="34"/>
  <c r="AIT15" i="34"/>
  <c r="AIU15" i="34"/>
  <c r="AIV15" i="34"/>
  <c r="AIW15" i="34"/>
  <c r="AIX15" i="34"/>
  <c r="AIY15" i="34"/>
  <c r="AIZ15" i="34"/>
  <c r="AJA15" i="34"/>
  <c r="AJB15" i="34"/>
  <c r="AJC15" i="34"/>
  <c r="AJD15" i="34"/>
  <c r="AJE15" i="34"/>
  <c r="AJF15" i="34"/>
  <c r="AJG15" i="34"/>
  <c r="AJH15" i="34"/>
  <c r="AJI15" i="34"/>
  <c r="AJJ15" i="34"/>
  <c r="AJK15" i="34"/>
  <c r="AJL15" i="34"/>
  <c r="AJM15" i="34"/>
  <c r="AJN15" i="34"/>
  <c r="AJO15" i="34"/>
  <c r="AJP15" i="34"/>
  <c r="AJQ15" i="34"/>
  <c r="AJR15" i="34"/>
  <c r="AJS15" i="34"/>
  <c r="AJT15" i="34"/>
  <c r="AJU15" i="34"/>
  <c r="AJV15" i="34"/>
  <c r="AJW15" i="34"/>
  <c r="AJX15" i="34"/>
  <c r="AJY15" i="34"/>
  <c r="AJZ15" i="34"/>
  <c r="AKA15" i="34"/>
  <c r="AKB15" i="34"/>
  <c r="AKC15" i="34"/>
  <c r="AKD15" i="34"/>
  <c r="AKE15" i="34"/>
  <c r="AKF15" i="34"/>
  <c r="AKG15" i="34"/>
  <c r="AKH15" i="34"/>
  <c r="AKI15" i="34"/>
  <c r="AKJ15" i="34"/>
  <c r="AKK15" i="34"/>
  <c r="AKL15" i="34"/>
  <c r="AKM15" i="34"/>
  <c r="AKN15" i="34"/>
  <c r="AKO15" i="34"/>
  <c r="AKP15" i="34"/>
  <c r="AKQ15" i="34"/>
  <c r="AKR15" i="34"/>
  <c r="AKS15" i="34"/>
  <c r="AKT15" i="34"/>
  <c r="AKU15" i="34"/>
  <c r="AKV15" i="34"/>
  <c r="AKW15" i="34"/>
  <c r="AKX15" i="34"/>
  <c r="AKY15" i="34"/>
  <c r="AKZ15" i="34"/>
  <c r="ALA15" i="34"/>
  <c r="ALB15" i="34"/>
  <c r="ALC15" i="34"/>
  <c r="ALD15" i="34"/>
  <c r="ALE15" i="34"/>
  <c r="ALF15" i="34"/>
  <c r="ALG15" i="34"/>
  <c r="ALH15" i="34"/>
  <c r="ALI15" i="34"/>
  <c r="ALJ15" i="34"/>
  <c r="ALK15" i="34"/>
  <c r="ALL15" i="34"/>
  <c r="ALM15" i="34"/>
  <c r="ALN15" i="34"/>
  <c r="ALO15" i="34"/>
  <c r="ALP15" i="34"/>
  <c r="ALQ15" i="34"/>
  <c r="ALR15" i="34"/>
  <c r="ALS15" i="34"/>
  <c r="ALT15" i="34"/>
  <c r="ALU15" i="34"/>
  <c r="ALV15" i="34"/>
  <c r="ALW15" i="34"/>
  <c r="ALX15" i="34"/>
  <c r="ALY15" i="34"/>
  <c r="ALZ15" i="34"/>
  <c r="AMA15" i="34"/>
  <c r="AMB15" i="34"/>
  <c r="AMC15" i="34"/>
  <c r="AMD15" i="34"/>
  <c r="AME15" i="34"/>
  <c r="AMF15" i="34"/>
  <c r="AMG15" i="34"/>
  <c r="AMH15" i="34"/>
  <c r="AMI15" i="34"/>
  <c r="AMJ15" i="34"/>
  <c r="AMK15" i="34"/>
  <c r="AML15" i="34"/>
  <c r="AMM15" i="34"/>
  <c r="AMN15" i="34"/>
  <c r="AMO15" i="34"/>
  <c r="AMP15" i="34"/>
  <c r="AMQ15" i="34"/>
  <c r="AMR15" i="34"/>
  <c r="AMS15" i="34"/>
  <c r="AMT15" i="34"/>
  <c r="AMU15" i="34"/>
  <c r="AMV15" i="34"/>
  <c r="AMW15" i="34"/>
  <c r="AMX15" i="34"/>
  <c r="AMY15" i="34"/>
  <c r="AMZ15" i="34"/>
  <c r="ANA15" i="34"/>
  <c r="ANB15" i="34"/>
  <c r="ANC15" i="34"/>
  <c r="AND15" i="34"/>
  <c r="ANE15" i="34"/>
  <c r="ANF15" i="34"/>
  <c r="ANG15" i="34"/>
  <c r="ANH15" i="34"/>
  <c r="ANI15" i="34"/>
  <c r="ANJ15" i="34"/>
  <c r="ANK15" i="34"/>
  <c r="ANL15" i="34"/>
  <c r="ANM15" i="34"/>
  <c r="ANN15" i="34"/>
  <c r="ANO15" i="34"/>
  <c r="ANP15" i="34"/>
  <c r="ANQ15" i="34"/>
  <c r="ANR15" i="34"/>
  <c r="ANS15" i="34"/>
  <c r="ANT15" i="34"/>
  <c r="ANU15" i="34"/>
  <c r="ANV15" i="34"/>
  <c r="ANW15" i="34"/>
  <c r="ANX15" i="34"/>
  <c r="ANY15" i="34"/>
  <c r="ANZ15" i="34"/>
  <c r="AOA15" i="34"/>
  <c r="AOB15" i="34"/>
  <c r="AOC15" i="34"/>
  <c r="AOD15" i="34"/>
  <c r="AOE15" i="34"/>
  <c r="AOF15" i="34"/>
  <c r="AOG15" i="34"/>
  <c r="AOH15" i="34"/>
  <c r="AOI15" i="34"/>
  <c r="AOJ15" i="34"/>
  <c r="AOK15" i="34"/>
  <c r="AOL15" i="34"/>
  <c r="AOM15" i="34"/>
  <c r="AON15" i="34"/>
  <c r="AOO15" i="34"/>
  <c r="AOP15" i="34"/>
  <c r="AOQ15" i="34"/>
  <c r="AOR15" i="34"/>
  <c r="AOS15" i="34"/>
  <c r="AOT15" i="34"/>
  <c r="AOU15" i="34"/>
  <c r="AOV15" i="34"/>
  <c r="AOW15" i="34"/>
  <c r="AOX15" i="34"/>
  <c r="AOY15" i="34"/>
  <c r="AOZ15" i="34"/>
  <c r="APA15" i="34"/>
  <c r="APB15" i="34"/>
  <c r="APC15" i="34"/>
  <c r="APD15" i="34"/>
  <c r="APE15" i="34"/>
  <c r="APF15" i="34"/>
  <c r="APG15" i="34"/>
  <c r="APH15" i="34"/>
  <c r="API15" i="34"/>
  <c r="APJ15" i="34"/>
  <c r="APK15" i="34"/>
  <c r="APL15" i="34"/>
  <c r="APM15" i="34"/>
  <c r="APN15" i="34"/>
  <c r="APO15" i="34"/>
  <c r="APP15" i="34"/>
  <c r="APQ15" i="34"/>
  <c r="APR15" i="34"/>
  <c r="APS15" i="34"/>
  <c r="APT15" i="34"/>
  <c r="APU15" i="34"/>
  <c r="APV15" i="34"/>
  <c r="APW15" i="34"/>
  <c r="APX15" i="34"/>
  <c r="APY15" i="34"/>
  <c r="APZ15" i="34"/>
  <c r="AQA15" i="34"/>
  <c r="AQB15" i="34"/>
  <c r="AQC15" i="34"/>
  <c r="AQD15" i="34"/>
  <c r="AQE15" i="34"/>
  <c r="AQF15" i="34"/>
  <c r="AQG15" i="34"/>
  <c r="AQH15" i="34"/>
  <c r="AQI15" i="34"/>
  <c r="AQJ15" i="34"/>
  <c r="AQK15" i="34"/>
  <c r="AQL15" i="34"/>
  <c r="AQM15" i="34"/>
  <c r="AQN15" i="34"/>
  <c r="AQO15" i="34"/>
  <c r="AQP15" i="34"/>
  <c r="AQQ15" i="34"/>
  <c r="AQR15" i="34"/>
  <c r="AQS15" i="34"/>
  <c r="AQT15" i="34"/>
  <c r="AQU15" i="34"/>
  <c r="AQV15" i="34"/>
  <c r="AQW15" i="34"/>
  <c r="AQX15" i="34"/>
  <c r="AQY15" i="34"/>
  <c r="AQZ15" i="34"/>
  <c r="ARA15" i="34"/>
  <c r="ARB15" i="34"/>
  <c r="ARC15" i="34"/>
  <c r="ARD15" i="34"/>
  <c r="ARE15" i="34"/>
  <c r="ARF15" i="34"/>
  <c r="ARG15" i="34"/>
  <c r="ARH15" i="34"/>
  <c r="ARI15" i="34"/>
  <c r="ARJ15" i="34"/>
  <c r="ARK15" i="34"/>
  <c r="ARL15" i="34"/>
  <c r="ARM15" i="34"/>
  <c r="ARN15" i="34"/>
  <c r="ARO15" i="34"/>
  <c r="ARP15" i="34"/>
  <c r="ARQ15" i="34"/>
  <c r="ARR15" i="34"/>
  <c r="ARS15" i="34"/>
  <c r="ART15" i="34"/>
  <c r="ARU15" i="34"/>
  <c r="ARV15" i="34"/>
  <c r="ARW15" i="34"/>
  <c r="ARX15" i="34"/>
  <c r="ARY15" i="34"/>
  <c r="ARZ15" i="34"/>
  <c r="ASA15" i="34"/>
  <c r="ASB15" i="34"/>
  <c r="ASC15" i="34"/>
  <c r="ASD15" i="34"/>
  <c r="ASE15" i="34"/>
  <c r="ASF15" i="34"/>
  <c r="ASG15" i="34"/>
  <c r="ASH15" i="34"/>
  <c r="ASI15" i="34"/>
  <c r="ASJ15" i="34"/>
  <c r="ASK15" i="34"/>
  <c r="ASL15" i="34"/>
  <c r="ASM15" i="34"/>
  <c r="ASN15" i="34"/>
  <c r="ASO15" i="34"/>
  <c r="ASP15" i="34"/>
  <c r="ASQ15" i="34"/>
  <c r="ASR15" i="34"/>
  <c r="ASS15" i="34"/>
  <c r="AST15" i="34"/>
  <c r="ASU15" i="34"/>
  <c r="ASV15" i="34"/>
  <c r="ASW15" i="34"/>
  <c r="ASX15" i="34"/>
  <c r="ASY15" i="34"/>
  <c r="ASZ15" i="34"/>
  <c r="ATA15" i="34"/>
  <c r="ATB15" i="34"/>
  <c r="ATC15" i="34"/>
  <c r="ATD15" i="34"/>
  <c r="ATE15" i="34"/>
  <c r="ATF15" i="34"/>
  <c r="ATG15" i="34"/>
  <c r="ATH15" i="34"/>
  <c r="ATI15" i="34"/>
  <c r="ATJ15" i="34"/>
  <c r="ATK15" i="34"/>
  <c r="ATL15" i="34"/>
  <c r="ATM15" i="34"/>
  <c r="ATN15" i="34"/>
  <c r="ATO15" i="34"/>
  <c r="ATP15" i="34"/>
  <c r="ATQ15" i="34"/>
  <c r="ATR15" i="34"/>
  <c r="ATS15" i="34"/>
  <c r="ATT15" i="34"/>
  <c r="ATU15" i="34"/>
  <c r="ATV15" i="34"/>
  <c r="ATW15" i="34"/>
  <c r="ATX15" i="34"/>
  <c r="ATY15" i="34"/>
  <c r="ATZ15" i="34"/>
  <c r="AUA15" i="34"/>
  <c r="AUB15" i="34"/>
  <c r="AUC15" i="34"/>
  <c r="AUD15" i="34"/>
  <c r="AUE15" i="34"/>
  <c r="AUF15" i="34"/>
  <c r="AUG15" i="34"/>
  <c r="AUH15" i="34"/>
  <c r="AUI15" i="34"/>
  <c r="AUJ15" i="34"/>
  <c r="AUK15" i="34"/>
  <c r="AUL15" i="34"/>
  <c r="AUM15" i="34"/>
  <c r="AUN15" i="34"/>
  <c r="AUO15" i="34"/>
  <c r="AUP15" i="34"/>
  <c r="AUQ15" i="34"/>
  <c r="AUR15" i="34"/>
  <c r="AUS15" i="34"/>
  <c r="AUT15" i="34"/>
  <c r="AUU15" i="34"/>
  <c r="AUV15" i="34"/>
  <c r="AUW15" i="34"/>
  <c r="AUX15" i="34"/>
  <c r="AUY15" i="34"/>
  <c r="AUZ15" i="34"/>
  <c r="AVA15" i="34"/>
  <c r="AVB15" i="34"/>
  <c r="AVC15" i="34"/>
  <c r="AVD15" i="34"/>
  <c r="AVE15" i="34"/>
  <c r="AVF15" i="34"/>
  <c r="AVG15" i="34"/>
  <c r="AVH15" i="34"/>
  <c r="AVI15" i="34"/>
  <c r="AVJ15" i="34"/>
  <c r="AVK15" i="34"/>
  <c r="AVL15" i="34"/>
  <c r="AVM15" i="34"/>
  <c r="AVN15" i="34"/>
  <c r="AVO15" i="34"/>
  <c r="AVP15" i="34"/>
  <c r="AVQ15" i="34"/>
  <c r="AVR15" i="34"/>
  <c r="AVS15" i="34"/>
  <c r="AVT15" i="34"/>
  <c r="AVU15" i="34"/>
  <c r="AVV15" i="34"/>
  <c r="AVW15" i="34"/>
  <c r="AVX15" i="34"/>
  <c r="AVY15" i="34"/>
  <c r="AVZ15" i="34"/>
  <c r="AWA15" i="34"/>
  <c r="AWB15" i="34"/>
  <c r="AWC15" i="34"/>
  <c r="AWD15" i="34"/>
  <c r="AWE15" i="34"/>
  <c r="AWF15" i="34"/>
  <c r="AWG15" i="34"/>
  <c r="AWH15" i="34"/>
  <c r="AWI15" i="34"/>
  <c r="AWJ15" i="34"/>
  <c r="AWK15" i="34"/>
  <c r="AWL15" i="34"/>
  <c r="AWM15" i="34"/>
  <c r="AWN15" i="34"/>
  <c r="AWO15" i="34"/>
  <c r="AWP15" i="34"/>
  <c r="AWQ15" i="34"/>
  <c r="AWR15" i="34"/>
  <c r="AWS15" i="34"/>
  <c r="AWT15" i="34"/>
  <c r="AWU15" i="34"/>
  <c r="AWV15" i="34"/>
  <c r="AWW15" i="34"/>
  <c r="AWX15" i="34"/>
  <c r="AWY15" i="34"/>
  <c r="AWZ15" i="34"/>
  <c r="AXA15" i="34"/>
  <c r="AXB15" i="34"/>
  <c r="AXC15" i="34"/>
  <c r="AXD15" i="34"/>
  <c r="AXE15" i="34"/>
  <c r="AXF15" i="34"/>
  <c r="AXG15" i="34"/>
  <c r="AXH15" i="34"/>
  <c r="AXI15" i="34"/>
  <c r="AXJ15" i="34"/>
  <c r="AXK15" i="34"/>
  <c r="AXL15" i="34"/>
  <c r="AXM15" i="34"/>
  <c r="AXN15" i="34"/>
  <c r="AXO15" i="34"/>
  <c r="AXP15" i="34"/>
  <c r="AXQ15" i="34"/>
  <c r="AXR15" i="34"/>
  <c r="AXS15" i="34"/>
  <c r="AXT15" i="34"/>
  <c r="AXU15" i="34"/>
  <c r="AXV15" i="34"/>
  <c r="AXW15" i="34"/>
  <c r="AXX15" i="34"/>
  <c r="AXY15" i="34"/>
  <c r="AXZ15" i="34"/>
  <c r="AYA15" i="34"/>
  <c r="AYB15" i="34"/>
  <c r="AYC15" i="34"/>
  <c r="AYD15" i="34"/>
  <c r="AYE15" i="34"/>
  <c r="AYF15" i="34"/>
  <c r="AYG15" i="34"/>
  <c r="AYH15" i="34"/>
  <c r="AYI15" i="34"/>
  <c r="AYJ15" i="34"/>
  <c r="AYK15" i="34"/>
  <c r="AYL15" i="34"/>
  <c r="AYM15" i="34"/>
  <c r="AYN15" i="34"/>
  <c r="AYO15" i="34"/>
  <c r="AYP15" i="34"/>
  <c r="AYQ15" i="34"/>
  <c r="AYR15" i="34"/>
  <c r="AYS15" i="34"/>
  <c r="AYT15" i="34"/>
  <c r="AYU15" i="34"/>
  <c r="AYV15" i="34"/>
  <c r="AYW15" i="34"/>
  <c r="AYX15" i="34"/>
  <c r="AYY15" i="34"/>
  <c r="AYZ15" i="34"/>
  <c r="AZA15" i="34"/>
  <c r="AZB15" i="34"/>
  <c r="AZC15" i="34"/>
  <c r="AZD15" i="34"/>
  <c r="AZE15" i="34"/>
  <c r="AZF15" i="34"/>
  <c r="AZG15" i="34"/>
  <c r="AZH15" i="34"/>
  <c r="AZI15" i="34"/>
  <c r="AZJ15" i="34"/>
  <c r="AZK15" i="34"/>
  <c r="AZL15" i="34"/>
  <c r="AZM15" i="34"/>
  <c r="AZN15" i="34"/>
  <c r="AZO15" i="34"/>
  <c r="AZP15" i="34"/>
  <c r="AZQ15" i="34"/>
  <c r="AZR15" i="34"/>
  <c r="AZS15" i="34"/>
  <c r="AZT15" i="34"/>
  <c r="AZU15" i="34"/>
  <c r="AZV15" i="34"/>
  <c r="AZW15" i="34"/>
  <c r="AZX15" i="34"/>
  <c r="AZY15" i="34"/>
  <c r="AZZ15" i="34"/>
  <c r="BAA15" i="34"/>
  <c r="BAB15" i="34"/>
  <c r="BAC15" i="34"/>
  <c r="BAD15" i="34"/>
  <c r="BAE15" i="34"/>
  <c r="BAF15" i="34"/>
  <c r="BAG15" i="34"/>
  <c r="BAH15" i="34"/>
  <c r="BAI15" i="34"/>
  <c r="BAJ15" i="34"/>
  <c r="BAK15" i="34"/>
  <c r="BAL15" i="34"/>
  <c r="BAM15" i="34"/>
  <c r="BAN15" i="34"/>
  <c r="BAO15" i="34"/>
  <c r="BAP15" i="34"/>
  <c r="BAQ15" i="34"/>
  <c r="BAR15" i="34"/>
  <c r="BAS15" i="34"/>
  <c r="BAT15" i="34"/>
  <c r="BAU15" i="34"/>
  <c r="BAV15" i="34"/>
  <c r="BAW15" i="34"/>
  <c r="BAX15" i="34"/>
  <c r="BAY15" i="34"/>
  <c r="BAZ15" i="34"/>
  <c r="BBA15" i="34"/>
  <c r="BBB15" i="34"/>
  <c r="BBC15" i="34"/>
  <c r="BBD15" i="34"/>
  <c r="BBE15" i="34"/>
  <c r="BBF15" i="34"/>
  <c r="BBG15" i="34"/>
  <c r="BBH15" i="34"/>
  <c r="BBI15" i="34"/>
  <c r="BBJ15" i="34"/>
  <c r="BBK15" i="34"/>
  <c r="BBL15" i="34"/>
  <c r="BBM15" i="34"/>
  <c r="BBN15" i="34"/>
  <c r="BBO15" i="34"/>
  <c r="BBP15" i="34"/>
  <c r="BBQ15" i="34"/>
  <c r="BBR15" i="34"/>
  <c r="BBS15" i="34"/>
  <c r="BBT15" i="34"/>
  <c r="BBU15" i="34"/>
  <c r="BBV15" i="34"/>
  <c r="BBW15" i="34"/>
  <c r="BBX15" i="34"/>
  <c r="BBY15" i="34"/>
  <c r="BBZ15" i="34"/>
  <c r="BCA15" i="34"/>
  <c r="BCB15" i="34"/>
  <c r="BCC15" i="34"/>
  <c r="BCD15" i="34"/>
  <c r="BCE15" i="34"/>
  <c r="BCF15" i="34"/>
  <c r="BCG15" i="34"/>
  <c r="BCH15" i="34"/>
  <c r="BCI15" i="34"/>
  <c r="BCJ15" i="34"/>
  <c r="BCK15" i="34"/>
  <c r="BCL15" i="34"/>
  <c r="BCM15" i="34"/>
  <c r="BCN15" i="34"/>
  <c r="BCO15" i="34"/>
  <c r="BCP15" i="34"/>
  <c r="BCQ15" i="34"/>
  <c r="BCR15" i="34"/>
  <c r="BCS15" i="34"/>
  <c r="BCT15" i="34"/>
  <c r="BCU15" i="34"/>
  <c r="BCV15" i="34"/>
  <c r="BCW15" i="34"/>
  <c r="BCX15" i="34"/>
  <c r="BCY15" i="34"/>
  <c r="BCZ15" i="34"/>
  <c r="BDA15" i="34"/>
  <c r="BDB15" i="34"/>
  <c r="BDC15" i="34"/>
  <c r="BDD15" i="34"/>
  <c r="BDE15" i="34"/>
  <c r="BDF15" i="34"/>
  <c r="BDG15" i="34"/>
  <c r="BDH15" i="34"/>
  <c r="BDI15" i="34"/>
  <c r="BDJ15" i="34"/>
  <c r="BDK15" i="34"/>
  <c r="BDL15" i="34"/>
  <c r="BDM15" i="34"/>
  <c r="BDN15" i="34"/>
  <c r="BDO15" i="34"/>
  <c r="BDP15" i="34"/>
  <c r="BDQ15" i="34"/>
  <c r="BDR15" i="34"/>
  <c r="BDS15" i="34"/>
  <c r="BDT15" i="34"/>
  <c r="BDU15" i="34"/>
  <c r="BDV15" i="34"/>
  <c r="BDW15" i="34"/>
  <c r="BDX15" i="34"/>
  <c r="BDY15" i="34"/>
  <c r="BDZ15" i="34"/>
  <c r="BEA15" i="34"/>
  <c r="BEB15" i="34"/>
  <c r="BEC15" i="34"/>
  <c r="BED15" i="34"/>
  <c r="BEE15" i="34"/>
  <c r="BEF15" i="34"/>
  <c r="BEG15" i="34"/>
  <c r="BEH15" i="34"/>
  <c r="BEI15" i="34"/>
  <c r="BEJ15" i="34"/>
  <c r="BEK15" i="34"/>
  <c r="BEL15" i="34"/>
  <c r="BEM15" i="34"/>
  <c r="BEN15" i="34"/>
  <c r="BEO15" i="34"/>
  <c r="BEP15" i="34"/>
  <c r="BEQ15" i="34"/>
  <c r="BER15" i="34"/>
  <c r="BES15" i="34"/>
  <c r="BET15" i="34"/>
  <c r="BEU15" i="34"/>
  <c r="BEV15" i="34"/>
  <c r="BEW15" i="34"/>
  <c r="BEX15" i="34"/>
  <c r="BEY15" i="34"/>
  <c r="BEZ15" i="34"/>
  <c r="BFA15" i="34"/>
  <c r="BFB15" i="34"/>
  <c r="BFC15" i="34"/>
  <c r="BFD15" i="34"/>
  <c r="BFE15" i="34"/>
  <c r="BFF15" i="34"/>
  <c r="BFG15" i="34"/>
  <c r="BFH15" i="34"/>
  <c r="BFI15" i="34"/>
  <c r="BFJ15" i="34"/>
  <c r="BFK15" i="34"/>
  <c r="BFL15" i="34"/>
  <c r="BFM15" i="34"/>
  <c r="BFN15" i="34"/>
  <c r="BFO15" i="34"/>
  <c r="BFP15" i="34"/>
  <c r="BFQ15" i="34"/>
  <c r="BFR15" i="34"/>
  <c r="BFS15" i="34"/>
  <c r="BFT15" i="34"/>
  <c r="BFU15" i="34"/>
  <c r="BFV15" i="34"/>
  <c r="BFW15" i="34"/>
  <c r="BFX15" i="34"/>
  <c r="BFY15" i="34"/>
  <c r="BFZ15" i="34"/>
  <c r="BGA15" i="34"/>
  <c r="BGB15" i="34"/>
  <c r="BGC15" i="34"/>
  <c r="BGD15" i="34"/>
  <c r="BGE15" i="34"/>
  <c r="BGF15" i="34"/>
  <c r="BGG15" i="34"/>
  <c r="BGH15" i="34"/>
  <c r="BGI15" i="34"/>
  <c r="BGJ15" i="34"/>
  <c r="BGK15" i="34"/>
  <c r="BGL15" i="34"/>
  <c r="BGM15" i="34"/>
  <c r="BGN15" i="34"/>
  <c r="BGO15" i="34"/>
  <c r="BGP15" i="34"/>
  <c r="BGQ15" i="34"/>
  <c r="BGR15" i="34"/>
  <c r="BGS15" i="34"/>
  <c r="BGT15" i="34"/>
  <c r="BGU15" i="34"/>
  <c r="BGV15" i="34"/>
  <c r="BGW15" i="34"/>
  <c r="BGX15" i="34"/>
  <c r="BGY15" i="34"/>
  <c r="BGZ15" i="34"/>
  <c r="BHA15" i="34"/>
  <c r="BHB15" i="34"/>
  <c r="BHC15" i="34"/>
  <c r="BHD15" i="34"/>
  <c r="BHE15" i="34"/>
  <c r="BHF15" i="34"/>
  <c r="BHG15" i="34"/>
  <c r="BHH15" i="34"/>
  <c r="BHI15" i="34"/>
  <c r="BHJ15" i="34"/>
  <c r="BHK15" i="34"/>
  <c r="BHL15" i="34"/>
  <c r="BHM15" i="34"/>
  <c r="BHN15" i="34"/>
  <c r="BHO15" i="34"/>
  <c r="BHP15" i="34"/>
  <c r="BHQ15" i="34"/>
  <c r="BHR15" i="34"/>
  <c r="BHS15" i="34"/>
  <c r="BHT15" i="34"/>
  <c r="BHU15" i="34"/>
  <c r="BHV15" i="34"/>
  <c r="BHW15" i="34"/>
  <c r="BHX15" i="34"/>
  <c r="BHY15" i="34"/>
  <c r="BHZ15" i="34"/>
  <c r="BIA15" i="34"/>
  <c r="BIB15" i="34"/>
  <c r="BIC15" i="34"/>
  <c r="BID15" i="34"/>
  <c r="BIE15" i="34"/>
  <c r="BIF15" i="34"/>
  <c r="BIG15" i="34"/>
  <c r="BIH15" i="34"/>
  <c r="BII15" i="34"/>
  <c r="BIJ15" i="34"/>
  <c r="BIK15" i="34"/>
  <c r="BIL15" i="34"/>
  <c r="BIM15" i="34"/>
  <c r="BIN15" i="34"/>
  <c r="BIO15" i="34"/>
  <c r="BIP15" i="34"/>
  <c r="BIQ15" i="34"/>
  <c r="BIR15" i="34"/>
  <c r="BIS15" i="34"/>
  <c r="BIT15" i="34"/>
  <c r="BIU15" i="34"/>
  <c r="BIV15" i="34"/>
  <c r="BIW15" i="34"/>
  <c r="BIX15" i="34"/>
  <c r="BIY15" i="34"/>
  <c r="BIZ15" i="34"/>
  <c r="BJA15" i="34"/>
  <c r="BJB15" i="34"/>
  <c r="BJC15" i="34"/>
  <c r="BJD15" i="34"/>
  <c r="BJE15" i="34"/>
  <c r="BJF15" i="34"/>
  <c r="BJG15" i="34"/>
  <c r="BJH15" i="34"/>
  <c r="BJI15" i="34"/>
  <c r="BJJ15" i="34"/>
  <c r="BJK15" i="34"/>
  <c r="BJL15" i="34"/>
  <c r="BJM15" i="34"/>
  <c r="BJN15" i="34"/>
  <c r="BJO15" i="34"/>
  <c r="BJP15" i="34"/>
  <c r="BJQ15" i="34"/>
  <c r="BJR15" i="34"/>
  <c r="BJS15" i="34"/>
  <c r="BJT15" i="34"/>
  <c r="BJU15" i="34"/>
  <c r="BJV15" i="34"/>
  <c r="BJW15" i="34"/>
  <c r="BJX15" i="34"/>
  <c r="BJY15" i="34"/>
  <c r="BJZ15" i="34"/>
  <c r="BKA15" i="34"/>
  <c r="BKB15" i="34"/>
  <c r="BKC15" i="34"/>
  <c r="BKD15" i="34"/>
  <c r="BKE15" i="34"/>
  <c r="BKF15" i="34"/>
  <c r="BKG15" i="34"/>
  <c r="BKH15" i="34"/>
  <c r="BKI15" i="34"/>
  <c r="BKJ15" i="34"/>
  <c r="BKK15" i="34"/>
  <c r="BKL15" i="34"/>
  <c r="BKM15" i="34"/>
  <c r="BKN15" i="34"/>
  <c r="BKO15" i="34"/>
  <c r="BKP15" i="34"/>
  <c r="BKQ15" i="34"/>
  <c r="BKR15" i="34"/>
  <c r="BKS15" i="34"/>
  <c r="BKT15" i="34"/>
  <c r="BKU15" i="34"/>
  <c r="BKV15" i="34"/>
  <c r="BKW15" i="34"/>
  <c r="BKX15" i="34"/>
  <c r="BKY15" i="34"/>
  <c r="BKZ15" i="34"/>
  <c r="BLA15" i="34"/>
  <c r="BLB15" i="34"/>
  <c r="BLC15" i="34"/>
  <c r="BLD15" i="34"/>
  <c r="BLE15" i="34"/>
  <c r="BLF15" i="34"/>
  <c r="BLG15" i="34"/>
  <c r="BLH15" i="34"/>
  <c r="BLI15" i="34"/>
  <c r="BLJ15" i="34"/>
  <c r="BLK15" i="34"/>
  <c r="BLL15" i="34"/>
  <c r="BLM15" i="34"/>
  <c r="BLN15" i="34"/>
  <c r="BLO15" i="34"/>
  <c r="BLP15" i="34"/>
  <c r="BLQ15" i="34"/>
  <c r="BLR15" i="34"/>
  <c r="BLS15" i="34"/>
  <c r="BLT15" i="34"/>
  <c r="BLU15" i="34"/>
  <c r="BLV15" i="34"/>
  <c r="BLW15" i="34"/>
  <c r="BLX15" i="34"/>
  <c r="BLY15" i="34"/>
  <c r="BLZ15" i="34"/>
  <c r="BMA15" i="34"/>
  <c r="BMB15" i="34"/>
  <c r="BMC15" i="34"/>
  <c r="BMD15" i="34"/>
  <c r="BME15" i="34"/>
  <c r="BMF15" i="34"/>
  <c r="BMG15" i="34"/>
  <c r="BMH15" i="34"/>
  <c r="BMI15" i="34"/>
  <c r="BMJ15" i="34"/>
  <c r="BMK15" i="34"/>
  <c r="BML15" i="34"/>
  <c r="BMM15" i="34"/>
  <c r="BMN15" i="34"/>
  <c r="BMO15" i="34"/>
  <c r="BMP15" i="34"/>
  <c r="BMQ15" i="34"/>
  <c r="BMR15" i="34"/>
  <c r="BMS15" i="34"/>
  <c r="BMT15" i="34"/>
  <c r="BMU15" i="34"/>
  <c r="BMV15" i="34"/>
  <c r="BMW15" i="34"/>
  <c r="BMX15" i="34"/>
  <c r="BMY15" i="34"/>
  <c r="BMZ15" i="34"/>
  <c r="BNA15" i="34"/>
  <c r="BNB15" i="34"/>
  <c r="BNC15" i="34"/>
  <c r="BND15" i="34"/>
  <c r="BNE15" i="34"/>
  <c r="BNF15" i="34"/>
  <c r="BNG15" i="34"/>
  <c r="BNH15" i="34"/>
  <c r="BNI15" i="34"/>
  <c r="BNJ15" i="34"/>
  <c r="BNK15" i="34"/>
  <c r="BNL15" i="34"/>
  <c r="BNM15" i="34"/>
  <c r="BNN15" i="34"/>
  <c r="BNO15" i="34"/>
  <c r="BNP15" i="34"/>
  <c r="BNQ15" i="34"/>
  <c r="BNR15" i="34"/>
  <c r="BNS15" i="34"/>
  <c r="BNT15" i="34"/>
  <c r="BNU15" i="34"/>
  <c r="BNV15" i="34"/>
  <c r="BNW15" i="34"/>
  <c r="BNX15" i="34"/>
  <c r="BNY15" i="34"/>
  <c r="BNZ15" i="34"/>
  <c r="BOA15" i="34"/>
  <c r="BOB15" i="34"/>
  <c r="BOC15" i="34"/>
  <c r="BOD15" i="34"/>
  <c r="BOE15" i="34"/>
  <c r="BOF15" i="34"/>
  <c r="BOG15" i="34"/>
  <c r="BOH15" i="34"/>
  <c r="BOI15" i="34"/>
  <c r="BOJ15" i="34"/>
  <c r="BOK15" i="34"/>
  <c r="BOL15" i="34"/>
  <c r="BOM15" i="34"/>
  <c r="BON15" i="34"/>
  <c r="BOO15" i="34"/>
  <c r="BOP15" i="34"/>
  <c r="BOQ15" i="34"/>
  <c r="BOR15" i="34"/>
  <c r="BOS15" i="34"/>
  <c r="BOT15" i="34"/>
  <c r="BOU15" i="34"/>
  <c r="BOV15" i="34"/>
  <c r="BOW15" i="34"/>
  <c r="BOX15" i="34"/>
  <c r="BOY15" i="34"/>
  <c r="BOZ15" i="34"/>
  <c r="BPA15" i="34"/>
  <c r="BPB15" i="34"/>
  <c r="BPC15" i="34"/>
  <c r="BPD15" i="34"/>
  <c r="BPE15" i="34"/>
  <c r="BPF15" i="34"/>
  <c r="BPG15" i="34"/>
  <c r="BPH15" i="34"/>
  <c r="BPI15" i="34"/>
  <c r="BPJ15" i="34"/>
  <c r="BPK15" i="34"/>
  <c r="BPL15" i="34"/>
  <c r="BPM15" i="34"/>
  <c r="BPN15" i="34"/>
  <c r="BPO15" i="34"/>
  <c r="BPP15" i="34"/>
  <c r="BPQ15" i="34"/>
  <c r="BPR15" i="34"/>
  <c r="BPS15" i="34"/>
  <c r="BPT15" i="34"/>
  <c r="BPU15" i="34"/>
  <c r="BPV15" i="34"/>
  <c r="BPW15" i="34"/>
  <c r="BPX15" i="34"/>
  <c r="BPY15" i="34"/>
  <c r="BPZ15" i="34"/>
  <c r="BQA15" i="34"/>
  <c r="BQB15" i="34"/>
  <c r="BQC15" i="34"/>
  <c r="BQD15" i="34"/>
  <c r="BQE15" i="34"/>
  <c r="BQF15" i="34"/>
  <c r="BQG15" i="34"/>
  <c r="BQH15" i="34"/>
  <c r="BQI15" i="34"/>
  <c r="BQJ15" i="34"/>
  <c r="BQK15" i="34"/>
  <c r="BQL15" i="34"/>
  <c r="BQM15" i="34"/>
  <c r="BQN15" i="34"/>
  <c r="BQO15" i="34"/>
  <c r="BQP15" i="34"/>
  <c r="BQQ15" i="34"/>
  <c r="BQR15" i="34"/>
  <c r="BQS15" i="34"/>
  <c r="BQT15" i="34"/>
  <c r="BQU15" i="34"/>
  <c r="BQV15" i="34"/>
  <c r="BQW15" i="34"/>
  <c r="BQX15" i="34"/>
  <c r="BQY15" i="34"/>
  <c r="BQZ15" i="34"/>
  <c r="BRA15" i="34"/>
  <c r="BRB15" i="34"/>
  <c r="BRC15" i="34"/>
  <c r="BRD15" i="34"/>
  <c r="BRE15" i="34"/>
  <c r="BRF15" i="34"/>
  <c r="BRG15" i="34"/>
  <c r="BRH15" i="34"/>
  <c r="BRI15" i="34"/>
  <c r="BRJ15" i="34"/>
  <c r="BRK15" i="34"/>
  <c r="BRL15" i="34"/>
  <c r="BRM15" i="34"/>
  <c r="BRN15" i="34"/>
  <c r="BRO15" i="34"/>
  <c r="BRP15" i="34"/>
  <c r="BRQ15" i="34"/>
  <c r="BRR15" i="34"/>
  <c r="BRS15" i="34"/>
  <c r="BRT15" i="34"/>
  <c r="BRU15" i="34"/>
  <c r="BRV15" i="34"/>
  <c r="BRW15" i="34"/>
  <c r="BRX15" i="34"/>
  <c r="BRY15" i="34"/>
  <c r="BRZ15" i="34"/>
  <c r="BSA15" i="34"/>
  <c r="BSB15" i="34"/>
  <c r="BSC15" i="34"/>
  <c r="BSD15" i="34"/>
  <c r="BSE15" i="34"/>
  <c r="BSF15" i="34"/>
  <c r="BSG15" i="34"/>
  <c r="BSH15" i="34"/>
  <c r="BSI15" i="34"/>
  <c r="BSJ15" i="34"/>
  <c r="BSK15" i="34"/>
  <c r="BSL15" i="34"/>
  <c r="BSM15" i="34"/>
  <c r="BSN15" i="34"/>
  <c r="BSO15" i="34"/>
  <c r="BSP15" i="34"/>
  <c r="BSQ15" i="34"/>
  <c r="BSR15" i="34"/>
  <c r="BSS15" i="34"/>
  <c r="BST15" i="34"/>
  <c r="BSU15" i="34"/>
  <c r="BSV15" i="34"/>
  <c r="BSW15" i="34"/>
  <c r="BSX15" i="34"/>
  <c r="BSY15" i="34"/>
  <c r="BSZ15" i="34"/>
  <c r="BTA15" i="34"/>
  <c r="BTB15" i="34"/>
  <c r="BTC15" i="34"/>
  <c r="BTD15" i="34"/>
  <c r="BTE15" i="34"/>
  <c r="BTF15" i="34"/>
  <c r="BTG15" i="34"/>
  <c r="BTH15" i="34"/>
  <c r="BTI15" i="34"/>
  <c r="BTJ15" i="34"/>
  <c r="BTK15" i="34"/>
  <c r="BTL15" i="34"/>
  <c r="BTM15" i="34"/>
  <c r="BTN15" i="34"/>
  <c r="BTO15" i="34"/>
  <c r="BTP15" i="34"/>
  <c r="BTQ15" i="34"/>
  <c r="BTR15" i="34"/>
  <c r="BTS15" i="34"/>
  <c r="BTT15" i="34"/>
  <c r="BTU15" i="34"/>
  <c r="BTV15" i="34"/>
  <c r="BTW15" i="34"/>
  <c r="BTX15" i="34"/>
  <c r="BTY15" i="34"/>
  <c r="BTZ15" i="34"/>
  <c r="BUA15" i="34"/>
  <c r="BUB15" i="34"/>
  <c r="BUC15" i="34"/>
  <c r="BUD15" i="34"/>
  <c r="BUE15" i="34"/>
  <c r="BUF15" i="34"/>
  <c r="BUG15" i="34"/>
  <c r="BUH15" i="34"/>
  <c r="BUI15" i="34"/>
  <c r="BUJ15" i="34"/>
  <c r="BUK15" i="34"/>
  <c r="BUL15" i="34"/>
  <c r="BUM15" i="34"/>
  <c r="BUN15" i="34"/>
  <c r="BUO15" i="34"/>
  <c r="BUP15" i="34"/>
  <c r="BUQ15" i="34"/>
  <c r="BUR15" i="34"/>
  <c r="BUS15" i="34"/>
  <c r="BUT15" i="34"/>
  <c r="BUU15" i="34"/>
  <c r="BUV15" i="34"/>
  <c r="BUW15" i="34"/>
  <c r="BUX15" i="34"/>
  <c r="BUY15" i="34"/>
  <c r="BUZ15" i="34"/>
  <c r="BVA15" i="34"/>
  <c r="BVB15" i="34"/>
  <c r="BVC15" i="34"/>
  <c r="BVD15" i="34"/>
  <c r="BVE15" i="34"/>
  <c r="BVF15" i="34"/>
  <c r="BVG15" i="34"/>
  <c r="BVH15" i="34"/>
  <c r="BVI15" i="34"/>
  <c r="BVJ15" i="34"/>
  <c r="BVK15" i="34"/>
  <c r="BVL15" i="34"/>
  <c r="BVM15" i="34"/>
  <c r="BVN15" i="34"/>
  <c r="BVO15" i="34"/>
  <c r="BVP15" i="34"/>
  <c r="BVQ15" i="34"/>
  <c r="BVR15" i="34"/>
  <c r="BVS15" i="34"/>
  <c r="BVT15" i="34"/>
  <c r="BVU15" i="34"/>
  <c r="BVV15" i="34"/>
  <c r="BVW15" i="34"/>
  <c r="BVX15" i="34"/>
  <c r="BVY15" i="34"/>
  <c r="BVZ15" i="34"/>
  <c r="BWA15" i="34"/>
  <c r="BWB15" i="34"/>
  <c r="BWC15" i="34"/>
  <c r="BWD15" i="34"/>
  <c r="BWE15" i="34"/>
  <c r="BWF15" i="34"/>
  <c r="BWG15" i="34"/>
  <c r="BWH15" i="34"/>
  <c r="BWI15" i="34"/>
  <c r="BWJ15" i="34"/>
  <c r="BWK15" i="34"/>
  <c r="BWL15" i="34"/>
  <c r="BWM15" i="34"/>
  <c r="BWN15" i="34"/>
  <c r="BWO15" i="34"/>
  <c r="BWP15" i="34"/>
  <c r="BWQ15" i="34"/>
  <c r="BWR15" i="34"/>
  <c r="BWS15" i="34"/>
  <c r="BWT15" i="34"/>
  <c r="BWU15" i="34"/>
  <c r="BWV15" i="34"/>
  <c r="BWW15" i="34"/>
  <c r="BWX15" i="34"/>
  <c r="BWY15" i="34"/>
  <c r="BWZ15" i="34"/>
  <c r="BXA15" i="34"/>
  <c r="BXB15" i="34"/>
  <c r="BXC15" i="34"/>
  <c r="BXD15" i="34"/>
  <c r="BXE15" i="34"/>
  <c r="BXF15" i="34"/>
  <c r="BXG15" i="34"/>
  <c r="BXH15" i="34"/>
  <c r="BXI15" i="34"/>
  <c r="BXJ15" i="34"/>
  <c r="BXK15" i="34"/>
  <c r="BXL15" i="34"/>
  <c r="BXM15" i="34"/>
  <c r="BXN15" i="34"/>
  <c r="BXO15" i="34"/>
  <c r="BXP15" i="34"/>
  <c r="BXQ15" i="34"/>
  <c r="BXR15" i="34"/>
  <c r="BXS15" i="34"/>
  <c r="BXT15" i="34"/>
  <c r="BXU15" i="34"/>
  <c r="BXV15" i="34"/>
  <c r="BXW15" i="34"/>
  <c r="BXX15" i="34"/>
  <c r="BXY15" i="34"/>
  <c r="BXZ15" i="34"/>
  <c r="BYA15" i="34"/>
  <c r="BYB15" i="34"/>
  <c r="BYC15" i="34"/>
  <c r="BYD15" i="34"/>
  <c r="BYE15" i="34"/>
  <c r="BYF15" i="34"/>
  <c r="BYG15" i="34"/>
  <c r="BYH15" i="34"/>
  <c r="BYI15" i="34"/>
  <c r="BYJ15" i="34"/>
  <c r="BYK15" i="34"/>
  <c r="BYL15" i="34"/>
  <c r="BYM15" i="34"/>
  <c r="BYN15" i="34"/>
  <c r="BYO15" i="34"/>
  <c r="BYP15" i="34"/>
  <c r="BYQ15" i="34"/>
  <c r="BYR15" i="34"/>
  <c r="BYS15" i="34"/>
  <c r="BYT15" i="34"/>
  <c r="BYU15" i="34"/>
  <c r="BYV15" i="34"/>
  <c r="BYW15" i="34"/>
  <c r="BYX15" i="34"/>
  <c r="BYY15" i="34"/>
  <c r="BYZ15" i="34"/>
  <c r="BZA15" i="34"/>
  <c r="BZB15" i="34"/>
  <c r="BZC15" i="34"/>
  <c r="BZD15" i="34"/>
  <c r="BZE15" i="34"/>
  <c r="BZF15" i="34"/>
  <c r="BZG15" i="34"/>
  <c r="BZH15" i="34"/>
  <c r="BZI15" i="34"/>
  <c r="BZJ15" i="34"/>
  <c r="BZK15" i="34"/>
  <c r="BZL15" i="34"/>
  <c r="BZM15" i="34"/>
  <c r="BZN15" i="34"/>
  <c r="BZO15" i="34"/>
  <c r="BZP15" i="34"/>
  <c r="BZQ15" i="34"/>
  <c r="BZR15" i="34"/>
  <c r="BZS15" i="34"/>
  <c r="BZT15" i="34"/>
  <c r="BZU15" i="34"/>
  <c r="BZV15" i="34"/>
  <c r="BZW15" i="34"/>
  <c r="BZX15" i="34"/>
  <c r="BZY15" i="34"/>
  <c r="BZZ15" i="34"/>
  <c r="CAA15" i="34"/>
  <c r="CAB15" i="34"/>
  <c r="CAC15" i="34"/>
  <c r="CAD15" i="34"/>
  <c r="CAE15" i="34"/>
  <c r="CAF15" i="34"/>
  <c r="CAG15" i="34"/>
  <c r="CAH15" i="34"/>
  <c r="CAI15" i="34"/>
  <c r="CAJ15" i="34"/>
  <c r="CAK15" i="34"/>
  <c r="CAL15" i="34"/>
  <c r="CAM15" i="34"/>
  <c r="CAN15" i="34"/>
  <c r="CAO15" i="34"/>
  <c r="CAP15" i="34"/>
  <c r="CAQ15" i="34"/>
  <c r="CAR15" i="34"/>
  <c r="CAS15" i="34"/>
  <c r="CAT15" i="34"/>
  <c r="CAU15" i="34"/>
  <c r="CAV15" i="34"/>
  <c r="CAW15" i="34"/>
  <c r="CAX15" i="34"/>
  <c r="CAY15" i="34"/>
  <c r="CAZ15" i="34"/>
  <c r="CBA15" i="34"/>
  <c r="CBB15" i="34"/>
  <c r="CBC15" i="34"/>
  <c r="CBD15" i="34"/>
  <c r="CBE15" i="34"/>
  <c r="CBF15" i="34"/>
  <c r="CBG15" i="34"/>
  <c r="CBH15" i="34"/>
  <c r="CBI15" i="34"/>
  <c r="CBJ15" i="34"/>
  <c r="CBK15" i="34"/>
  <c r="CBL15" i="34"/>
  <c r="CBM15" i="34"/>
  <c r="CBN15" i="34"/>
  <c r="CBO15" i="34"/>
  <c r="CBP15" i="34"/>
  <c r="CBQ15" i="34"/>
  <c r="CBR15" i="34"/>
  <c r="CBS15" i="34"/>
  <c r="CBT15" i="34"/>
  <c r="CBU15" i="34"/>
  <c r="CBV15" i="34"/>
  <c r="CBW15" i="34"/>
  <c r="CBX15" i="34"/>
  <c r="CBY15" i="34"/>
  <c r="CBZ15" i="34"/>
  <c r="CCA15" i="34"/>
  <c r="CCB15" i="34"/>
  <c r="CCC15" i="34"/>
  <c r="CCD15" i="34"/>
  <c r="CCE15" i="34"/>
  <c r="CCF15" i="34"/>
  <c r="CCG15" i="34"/>
  <c r="CCH15" i="34"/>
  <c r="CCI15" i="34"/>
  <c r="CCJ15" i="34"/>
  <c r="CCK15" i="34"/>
  <c r="CCL15" i="34"/>
  <c r="CCM15" i="34"/>
  <c r="CCN15" i="34"/>
  <c r="CCO15" i="34"/>
  <c r="CCP15" i="34"/>
  <c r="CCQ15" i="34"/>
  <c r="CCR15" i="34"/>
  <c r="CCS15" i="34"/>
  <c r="CCT15" i="34"/>
  <c r="CCU15" i="34"/>
  <c r="CCV15" i="34"/>
  <c r="CCW15" i="34"/>
  <c r="CCX15" i="34"/>
  <c r="CCY15" i="34"/>
  <c r="CCZ15" i="34"/>
  <c r="CDA15" i="34"/>
  <c r="CDB15" i="34"/>
  <c r="CDC15" i="34"/>
  <c r="CDD15" i="34"/>
  <c r="CDE15" i="34"/>
  <c r="CDF15" i="34"/>
  <c r="CDG15" i="34"/>
  <c r="CDH15" i="34"/>
  <c r="CDI15" i="34"/>
  <c r="CDJ15" i="34"/>
  <c r="CDK15" i="34"/>
  <c r="CDL15" i="34"/>
  <c r="CDM15" i="34"/>
  <c r="CDN15" i="34"/>
  <c r="CDO15" i="34"/>
  <c r="CDP15" i="34"/>
  <c r="CDQ15" i="34"/>
  <c r="CDR15" i="34"/>
  <c r="CDS15" i="34"/>
  <c r="CDT15" i="34"/>
  <c r="CDU15" i="34"/>
  <c r="CDV15" i="34"/>
  <c r="CDW15" i="34"/>
  <c r="CDX15" i="34"/>
  <c r="CDY15" i="34"/>
  <c r="CDZ15" i="34"/>
  <c r="CEA15" i="34"/>
  <c r="CEB15" i="34"/>
  <c r="CEC15" i="34"/>
  <c r="CED15" i="34"/>
  <c r="CEE15" i="34"/>
  <c r="CEF15" i="34"/>
  <c r="CEG15" i="34"/>
  <c r="CEH15" i="34"/>
  <c r="CEI15" i="34"/>
  <c r="CEJ15" i="34"/>
  <c r="CEK15" i="34"/>
  <c r="CEL15" i="34"/>
  <c r="CEM15" i="34"/>
  <c r="CEN15" i="34"/>
  <c r="CEO15" i="34"/>
  <c r="CEP15" i="34"/>
  <c r="CEQ15" i="34"/>
  <c r="CER15" i="34"/>
  <c r="CES15" i="34"/>
  <c r="CET15" i="34"/>
  <c r="CEU15" i="34"/>
  <c r="CEV15" i="34"/>
  <c r="CEW15" i="34"/>
  <c r="CEX15" i="34"/>
  <c r="CEY15" i="34"/>
  <c r="CEZ15" i="34"/>
  <c r="CFA15" i="34"/>
  <c r="CFB15" i="34"/>
  <c r="CFC15" i="34"/>
  <c r="CFD15" i="34"/>
  <c r="CFE15" i="34"/>
  <c r="CFF15" i="34"/>
  <c r="CFG15" i="34"/>
  <c r="CFH15" i="34"/>
  <c r="CFI15" i="34"/>
  <c r="CFJ15" i="34"/>
  <c r="CFK15" i="34"/>
  <c r="CFL15" i="34"/>
  <c r="CFM15" i="34"/>
  <c r="CFN15" i="34"/>
  <c r="CFO15" i="34"/>
  <c r="CFP15" i="34"/>
  <c r="CFQ15" i="34"/>
  <c r="CFR15" i="34"/>
  <c r="CFS15" i="34"/>
  <c r="CFT15" i="34"/>
  <c r="CFU15" i="34"/>
  <c r="CFV15" i="34"/>
  <c r="CFW15" i="34"/>
  <c r="CFX15" i="34"/>
  <c r="CFY15" i="34"/>
  <c r="CFZ15" i="34"/>
  <c r="CGA15" i="34"/>
  <c r="CGB15" i="34"/>
  <c r="CGC15" i="34"/>
  <c r="CGD15" i="34"/>
  <c r="CGE15" i="34"/>
  <c r="CGF15" i="34"/>
  <c r="CGG15" i="34"/>
  <c r="CGH15" i="34"/>
  <c r="CGI15" i="34"/>
  <c r="CGJ15" i="34"/>
  <c r="CGK15" i="34"/>
  <c r="CGL15" i="34"/>
  <c r="CGM15" i="34"/>
  <c r="CGN15" i="34"/>
  <c r="CGO15" i="34"/>
  <c r="CGP15" i="34"/>
  <c r="CGQ15" i="34"/>
  <c r="CGR15" i="34"/>
  <c r="CGS15" i="34"/>
  <c r="CGT15" i="34"/>
  <c r="CGU15" i="34"/>
  <c r="CGV15" i="34"/>
  <c r="CGW15" i="34"/>
  <c r="CGX15" i="34"/>
  <c r="CGY15" i="34"/>
  <c r="CGZ15" i="34"/>
  <c r="CHA15" i="34"/>
  <c r="CHB15" i="34"/>
  <c r="CHC15" i="34"/>
  <c r="CHD15" i="34"/>
  <c r="CHE15" i="34"/>
  <c r="CHF15" i="34"/>
  <c r="CHG15" i="34"/>
  <c r="CHH15" i="34"/>
  <c r="CHI15" i="34"/>
  <c r="CHJ15" i="34"/>
  <c r="CHK15" i="34"/>
  <c r="CHL15" i="34"/>
  <c r="CHM15" i="34"/>
  <c r="CHN15" i="34"/>
  <c r="CHO15" i="34"/>
  <c r="CHP15" i="34"/>
  <c r="CHQ15" i="34"/>
  <c r="CHR15" i="34"/>
  <c r="CHS15" i="34"/>
  <c r="CHT15" i="34"/>
  <c r="CHU15" i="34"/>
  <c r="CHV15" i="34"/>
  <c r="CHW15" i="34"/>
  <c r="CHX15" i="34"/>
  <c r="CHY15" i="34"/>
  <c r="CHZ15" i="34"/>
  <c r="CIA15" i="34"/>
  <c r="CIB15" i="34"/>
  <c r="CIC15" i="34"/>
  <c r="CID15" i="34"/>
  <c r="CIE15" i="34"/>
  <c r="CIF15" i="34"/>
  <c r="CIG15" i="34"/>
  <c r="CIH15" i="34"/>
  <c r="CII15" i="34"/>
  <c r="CIJ15" i="34"/>
  <c r="CIK15" i="34"/>
  <c r="CIL15" i="34"/>
  <c r="CIM15" i="34"/>
  <c r="CIN15" i="34"/>
  <c r="CIO15" i="34"/>
  <c r="CIP15" i="34"/>
  <c r="CIQ15" i="34"/>
  <c r="CIR15" i="34"/>
  <c r="CIS15" i="34"/>
  <c r="CIT15" i="34"/>
  <c r="CIU15" i="34"/>
  <c r="CIV15" i="34"/>
  <c r="CIW15" i="34"/>
  <c r="CIX15" i="34"/>
  <c r="CIY15" i="34"/>
  <c r="CIZ15" i="34"/>
  <c r="CJA15" i="34"/>
  <c r="CJB15" i="34"/>
  <c r="CJC15" i="34"/>
  <c r="CJD15" i="34"/>
  <c r="CJE15" i="34"/>
  <c r="CJF15" i="34"/>
  <c r="CJG15" i="34"/>
  <c r="CJH15" i="34"/>
  <c r="CJI15" i="34"/>
  <c r="CJJ15" i="34"/>
  <c r="CJK15" i="34"/>
  <c r="CJL15" i="34"/>
  <c r="CJM15" i="34"/>
  <c r="CJN15" i="34"/>
  <c r="CJO15" i="34"/>
  <c r="CJP15" i="34"/>
  <c r="CJQ15" i="34"/>
  <c r="CJR15" i="34"/>
  <c r="CJS15" i="34"/>
  <c r="CJT15" i="34"/>
  <c r="CJU15" i="34"/>
  <c r="CJV15" i="34"/>
  <c r="CJW15" i="34"/>
  <c r="CJX15" i="34"/>
  <c r="CJY15" i="34"/>
  <c r="CJZ15" i="34"/>
  <c r="CKA15" i="34"/>
  <c r="CKB15" i="34"/>
  <c r="CKC15" i="34"/>
  <c r="CKD15" i="34"/>
  <c r="CKE15" i="34"/>
  <c r="CKF15" i="34"/>
  <c r="CKG15" i="34"/>
  <c r="CKH15" i="34"/>
  <c r="CKI15" i="34"/>
  <c r="CKJ15" i="34"/>
  <c r="CKK15" i="34"/>
  <c r="CKL15" i="34"/>
  <c r="CKM15" i="34"/>
  <c r="CKN15" i="34"/>
  <c r="CKO15" i="34"/>
  <c r="CKP15" i="34"/>
  <c r="CKQ15" i="34"/>
  <c r="CKR15" i="34"/>
  <c r="CKS15" i="34"/>
  <c r="CKT15" i="34"/>
  <c r="CKU15" i="34"/>
  <c r="CKV15" i="34"/>
  <c r="CKW15" i="34"/>
  <c r="CKX15" i="34"/>
  <c r="CKY15" i="34"/>
  <c r="CKZ15" i="34"/>
  <c r="CLA15" i="34"/>
  <c r="CLB15" i="34"/>
  <c r="CLC15" i="34"/>
  <c r="CLD15" i="34"/>
  <c r="CLE15" i="34"/>
  <c r="CLF15" i="34"/>
  <c r="CLG15" i="34"/>
  <c r="CLH15" i="34"/>
  <c r="CLI15" i="34"/>
  <c r="CLJ15" i="34"/>
  <c r="CLK15" i="34"/>
  <c r="CLL15" i="34"/>
  <c r="CLM15" i="34"/>
  <c r="CLN15" i="34"/>
  <c r="CLO15" i="34"/>
  <c r="CLP15" i="34"/>
  <c r="CLQ15" i="34"/>
  <c r="CLR15" i="34"/>
  <c r="CLS15" i="34"/>
  <c r="CLT15" i="34"/>
  <c r="CLU15" i="34"/>
  <c r="CLV15" i="34"/>
  <c r="CLW15" i="34"/>
  <c r="CLX15" i="34"/>
  <c r="CLY15" i="34"/>
  <c r="CLZ15" i="34"/>
  <c r="CMA15" i="34"/>
  <c r="CMB15" i="34"/>
  <c r="CMC15" i="34"/>
  <c r="CMD15" i="34"/>
  <c r="CME15" i="34"/>
  <c r="CMF15" i="34"/>
  <c r="CMG15" i="34"/>
  <c r="CMH15" i="34"/>
  <c r="CMI15" i="34"/>
  <c r="CMJ15" i="34"/>
  <c r="CMK15" i="34"/>
  <c r="CML15" i="34"/>
  <c r="CMM15" i="34"/>
  <c r="CMN15" i="34"/>
  <c r="CMO15" i="34"/>
  <c r="CMP15" i="34"/>
  <c r="CMQ15" i="34"/>
  <c r="CMR15" i="34"/>
  <c r="CMS15" i="34"/>
  <c r="CMT15" i="34"/>
  <c r="CMU15" i="34"/>
  <c r="CMV15" i="34"/>
  <c r="CMW15" i="34"/>
  <c r="CMX15" i="34"/>
  <c r="CMY15" i="34"/>
  <c r="CMZ15" i="34"/>
  <c r="CNA15" i="34"/>
  <c r="CNB15" i="34"/>
  <c r="CNC15" i="34"/>
  <c r="CND15" i="34"/>
  <c r="CNE15" i="34"/>
  <c r="CNF15" i="34"/>
  <c r="CNG15" i="34"/>
  <c r="CNH15" i="34"/>
  <c r="CNI15" i="34"/>
  <c r="CNJ15" i="34"/>
  <c r="CNK15" i="34"/>
  <c r="CNL15" i="34"/>
  <c r="CNM15" i="34"/>
  <c r="CNN15" i="34"/>
  <c r="CNO15" i="34"/>
  <c r="CNP15" i="34"/>
  <c r="CNQ15" i="34"/>
  <c r="CNR15" i="34"/>
  <c r="CNS15" i="34"/>
  <c r="CNT15" i="34"/>
  <c r="CNU15" i="34"/>
  <c r="CNV15" i="34"/>
  <c r="CNW15" i="34"/>
  <c r="CNX15" i="34"/>
  <c r="CNY15" i="34"/>
  <c r="CNZ15" i="34"/>
  <c r="COA15" i="34"/>
  <c r="COB15" i="34"/>
  <c r="COC15" i="34"/>
  <c r="COD15" i="34"/>
  <c r="COE15" i="34"/>
  <c r="COF15" i="34"/>
  <c r="COG15" i="34"/>
  <c r="COH15" i="34"/>
  <c r="COI15" i="34"/>
  <c r="COJ15" i="34"/>
  <c r="COK15" i="34"/>
  <c r="COL15" i="34"/>
  <c r="COM15" i="34"/>
  <c r="CON15" i="34"/>
  <c r="COO15" i="34"/>
  <c r="COP15" i="34"/>
  <c r="COQ15" i="34"/>
  <c r="COR15" i="34"/>
  <c r="COS15" i="34"/>
  <c r="COT15" i="34"/>
  <c r="COU15" i="34"/>
  <c r="COV15" i="34"/>
  <c r="COW15" i="34"/>
  <c r="COX15" i="34"/>
  <c r="COY15" i="34"/>
  <c r="COZ15" i="34"/>
  <c r="CPA15" i="34"/>
  <c r="CPB15" i="34"/>
  <c r="CPC15" i="34"/>
  <c r="CPD15" i="34"/>
  <c r="CPE15" i="34"/>
  <c r="CPF15" i="34"/>
  <c r="CPG15" i="34"/>
  <c r="CPH15" i="34"/>
  <c r="CPI15" i="34"/>
  <c r="CPJ15" i="34"/>
  <c r="CPK15" i="34"/>
  <c r="CPL15" i="34"/>
  <c r="CPM15" i="34"/>
  <c r="CPN15" i="34"/>
  <c r="CPO15" i="34"/>
  <c r="CPP15" i="34"/>
  <c r="CPQ15" i="34"/>
  <c r="CPR15" i="34"/>
  <c r="CPS15" i="34"/>
  <c r="CPT15" i="34"/>
  <c r="CPU15" i="34"/>
  <c r="CPV15" i="34"/>
  <c r="CPW15" i="34"/>
  <c r="CPX15" i="34"/>
  <c r="CPY15" i="34"/>
  <c r="CPZ15" i="34"/>
  <c r="CQA15" i="34"/>
  <c r="CQB15" i="34"/>
  <c r="CQC15" i="34"/>
  <c r="CQD15" i="34"/>
  <c r="CQE15" i="34"/>
  <c r="CQF15" i="34"/>
  <c r="CQG15" i="34"/>
  <c r="CQH15" i="34"/>
  <c r="CQI15" i="34"/>
  <c r="CQJ15" i="34"/>
  <c r="CQK15" i="34"/>
  <c r="CQL15" i="34"/>
  <c r="CQM15" i="34"/>
  <c r="CQN15" i="34"/>
  <c r="CQO15" i="34"/>
  <c r="CQP15" i="34"/>
  <c r="CQQ15" i="34"/>
  <c r="CQR15" i="34"/>
  <c r="CQS15" i="34"/>
  <c r="CQT15" i="34"/>
  <c r="CQU15" i="34"/>
  <c r="CQV15" i="34"/>
  <c r="CQW15" i="34"/>
  <c r="CQX15" i="34"/>
  <c r="CQY15" i="34"/>
  <c r="CQZ15" i="34"/>
  <c r="CRA15" i="34"/>
  <c r="CRB15" i="34"/>
  <c r="CRC15" i="34"/>
  <c r="CRD15" i="34"/>
  <c r="CRE15" i="34"/>
  <c r="CRF15" i="34"/>
  <c r="CRG15" i="34"/>
  <c r="CRH15" i="34"/>
  <c r="CRI15" i="34"/>
  <c r="CRJ15" i="34"/>
  <c r="CRK15" i="34"/>
  <c r="CRL15" i="34"/>
  <c r="CRM15" i="34"/>
  <c r="CRN15" i="34"/>
  <c r="CRO15" i="34"/>
  <c r="CRP15" i="34"/>
  <c r="CRQ15" i="34"/>
  <c r="CRR15" i="34"/>
  <c r="CRS15" i="34"/>
  <c r="CRT15" i="34"/>
  <c r="CRU15" i="34"/>
  <c r="CRV15" i="34"/>
  <c r="CRW15" i="34"/>
  <c r="CRX15" i="34"/>
  <c r="CRY15" i="34"/>
  <c r="CRZ15" i="34"/>
  <c r="CSA15" i="34"/>
  <c r="CSB15" i="34"/>
  <c r="CSC15" i="34"/>
  <c r="CSD15" i="34"/>
  <c r="CSE15" i="34"/>
  <c r="CSF15" i="34"/>
  <c r="CSG15" i="34"/>
  <c r="CSH15" i="34"/>
  <c r="CSI15" i="34"/>
  <c r="CSJ15" i="34"/>
  <c r="CSK15" i="34"/>
  <c r="CSL15" i="34"/>
  <c r="CSM15" i="34"/>
  <c r="CSN15" i="34"/>
  <c r="CSO15" i="34"/>
  <c r="CSP15" i="34"/>
  <c r="CSQ15" i="34"/>
  <c r="CSR15" i="34"/>
  <c r="CSS15" i="34"/>
  <c r="CST15" i="34"/>
  <c r="CSU15" i="34"/>
  <c r="CSV15" i="34"/>
  <c r="CSW15" i="34"/>
  <c r="CSX15" i="34"/>
  <c r="CSY15" i="34"/>
  <c r="CSZ15" i="34"/>
  <c r="CTA15" i="34"/>
  <c r="CTB15" i="34"/>
  <c r="CTC15" i="34"/>
  <c r="CTD15" i="34"/>
  <c r="CTE15" i="34"/>
  <c r="CTF15" i="34"/>
  <c r="CTG15" i="34"/>
  <c r="CTH15" i="34"/>
  <c r="CTI15" i="34"/>
  <c r="CTJ15" i="34"/>
  <c r="CTK15" i="34"/>
  <c r="CTL15" i="34"/>
  <c r="CTM15" i="34"/>
  <c r="CTN15" i="34"/>
  <c r="CTO15" i="34"/>
  <c r="CTP15" i="34"/>
  <c r="CTQ15" i="34"/>
  <c r="CTR15" i="34"/>
  <c r="CTS15" i="34"/>
  <c r="CTT15" i="34"/>
  <c r="CTU15" i="34"/>
  <c r="CTV15" i="34"/>
  <c r="CTW15" i="34"/>
  <c r="CTX15" i="34"/>
  <c r="CTY15" i="34"/>
  <c r="CTZ15" i="34"/>
  <c r="CUA15" i="34"/>
  <c r="CUB15" i="34"/>
  <c r="CUC15" i="34"/>
  <c r="CUD15" i="34"/>
  <c r="CUE15" i="34"/>
  <c r="CUF15" i="34"/>
  <c r="CUG15" i="34"/>
  <c r="CUH15" i="34"/>
  <c r="CUI15" i="34"/>
  <c r="CUJ15" i="34"/>
  <c r="CUK15" i="34"/>
  <c r="CUL15" i="34"/>
  <c r="CUM15" i="34"/>
  <c r="CUN15" i="34"/>
  <c r="CUO15" i="34"/>
  <c r="CUP15" i="34"/>
  <c r="CUQ15" i="34"/>
  <c r="CUR15" i="34"/>
  <c r="CUS15" i="34"/>
  <c r="CUT15" i="34"/>
  <c r="CUU15" i="34"/>
  <c r="CUV15" i="34"/>
  <c r="CUW15" i="34"/>
  <c r="CUX15" i="34"/>
  <c r="CUY15" i="34"/>
  <c r="CUZ15" i="34"/>
  <c r="CVA15" i="34"/>
  <c r="CVB15" i="34"/>
  <c r="CVC15" i="34"/>
  <c r="CVD15" i="34"/>
  <c r="CVE15" i="34"/>
  <c r="CVF15" i="34"/>
  <c r="CVG15" i="34"/>
  <c r="CVH15" i="34"/>
  <c r="CVI15" i="34"/>
  <c r="CVJ15" i="34"/>
  <c r="CVK15" i="34"/>
  <c r="CVL15" i="34"/>
  <c r="CVM15" i="34"/>
  <c r="CVN15" i="34"/>
  <c r="CVO15" i="34"/>
  <c r="CVP15" i="34"/>
  <c r="CVQ15" i="34"/>
  <c r="CVR15" i="34"/>
  <c r="CVS15" i="34"/>
  <c r="CVT15" i="34"/>
  <c r="CVU15" i="34"/>
  <c r="CVV15" i="34"/>
  <c r="CVW15" i="34"/>
  <c r="CVX15" i="34"/>
  <c r="CVY15" i="34"/>
  <c r="CVZ15" i="34"/>
  <c r="CWA15" i="34"/>
  <c r="CWB15" i="34"/>
  <c r="CWC15" i="34"/>
  <c r="CWD15" i="34"/>
  <c r="CWE15" i="34"/>
  <c r="CWF15" i="34"/>
  <c r="CWG15" i="34"/>
  <c r="CWH15" i="34"/>
  <c r="CWI15" i="34"/>
  <c r="CWJ15" i="34"/>
  <c r="CWK15" i="34"/>
  <c r="CWL15" i="34"/>
  <c r="CWM15" i="34"/>
  <c r="CWN15" i="34"/>
  <c r="CWO15" i="34"/>
  <c r="CWP15" i="34"/>
  <c r="CWQ15" i="34"/>
  <c r="CWR15" i="34"/>
  <c r="CWS15" i="34"/>
  <c r="CWT15" i="34"/>
  <c r="CWU15" i="34"/>
  <c r="CWV15" i="34"/>
  <c r="CWW15" i="34"/>
  <c r="CWX15" i="34"/>
  <c r="CWY15" i="34"/>
  <c r="CWZ15" i="34"/>
  <c r="CXA15" i="34"/>
  <c r="CXB15" i="34"/>
  <c r="CXC15" i="34"/>
  <c r="CXD15" i="34"/>
  <c r="CXE15" i="34"/>
  <c r="CXF15" i="34"/>
  <c r="CXG15" i="34"/>
  <c r="CXH15" i="34"/>
  <c r="CXI15" i="34"/>
  <c r="CXJ15" i="34"/>
  <c r="CXK15" i="34"/>
  <c r="CXL15" i="34"/>
  <c r="CXM15" i="34"/>
  <c r="CXN15" i="34"/>
  <c r="CXO15" i="34"/>
  <c r="CXP15" i="34"/>
  <c r="CXQ15" i="34"/>
  <c r="CXR15" i="34"/>
  <c r="CXS15" i="34"/>
  <c r="CXT15" i="34"/>
  <c r="CXU15" i="34"/>
  <c r="CXV15" i="34"/>
  <c r="CXW15" i="34"/>
  <c r="CXX15" i="34"/>
  <c r="CXY15" i="34"/>
  <c r="CXZ15" i="34"/>
  <c r="CYA15" i="34"/>
  <c r="CYB15" i="34"/>
  <c r="CYC15" i="34"/>
  <c r="CYD15" i="34"/>
  <c r="CYE15" i="34"/>
  <c r="CYF15" i="34"/>
  <c r="CYG15" i="34"/>
  <c r="CYH15" i="34"/>
  <c r="CYI15" i="34"/>
  <c r="CYJ15" i="34"/>
  <c r="CYK15" i="34"/>
  <c r="CYL15" i="34"/>
  <c r="CYM15" i="34"/>
  <c r="CYN15" i="34"/>
  <c r="CYO15" i="34"/>
  <c r="CYP15" i="34"/>
  <c r="CYQ15" i="34"/>
  <c r="CYR15" i="34"/>
  <c r="CYS15" i="34"/>
  <c r="CYT15" i="34"/>
  <c r="CYU15" i="34"/>
  <c r="CYV15" i="34"/>
  <c r="CYW15" i="34"/>
  <c r="CYX15" i="34"/>
  <c r="CYY15" i="34"/>
  <c r="CYZ15" i="34"/>
  <c r="CZA15" i="34"/>
  <c r="CZB15" i="34"/>
  <c r="CZC15" i="34"/>
  <c r="CZD15" i="34"/>
  <c r="CZE15" i="34"/>
  <c r="CZF15" i="34"/>
  <c r="CZG15" i="34"/>
  <c r="CZH15" i="34"/>
  <c r="CZI15" i="34"/>
  <c r="CZJ15" i="34"/>
  <c r="CZK15" i="34"/>
  <c r="CZL15" i="34"/>
  <c r="CZM15" i="34"/>
  <c r="CZN15" i="34"/>
  <c r="CZO15" i="34"/>
  <c r="CZP15" i="34"/>
  <c r="CZQ15" i="34"/>
  <c r="CZR15" i="34"/>
  <c r="CZS15" i="34"/>
  <c r="CZT15" i="34"/>
  <c r="CZU15" i="34"/>
  <c r="CZV15" i="34"/>
  <c r="CZW15" i="34"/>
  <c r="CZX15" i="34"/>
  <c r="CZY15" i="34"/>
  <c r="CZZ15" i="34"/>
  <c r="DAA15" i="34"/>
  <c r="DAB15" i="34"/>
  <c r="DAC15" i="34"/>
  <c r="DAD15" i="34"/>
  <c r="DAE15" i="34"/>
  <c r="DAF15" i="34"/>
  <c r="DAG15" i="34"/>
  <c r="DAH15" i="34"/>
  <c r="DAI15" i="34"/>
  <c r="DAJ15" i="34"/>
  <c r="DAK15" i="34"/>
  <c r="DAL15" i="34"/>
  <c r="DAM15" i="34"/>
  <c r="DAN15" i="34"/>
  <c r="DAO15" i="34"/>
  <c r="DAP15" i="34"/>
  <c r="DAQ15" i="34"/>
  <c r="DAR15" i="34"/>
  <c r="DAS15" i="34"/>
  <c r="DAT15" i="34"/>
  <c r="DAU15" i="34"/>
  <c r="DAV15" i="34"/>
  <c r="DAW15" i="34"/>
  <c r="DAX15" i="34"/>
  <c r="DAY15" i="34"/>
  <c r="DAZ15" i="34"/>
  <c r="DBA15" i="34"/>
  <c r="DBB15" i="34"/>
  <c r="DBC15" i="34"/>
  <c r="DBD15" i="34"/>
  <c r="DBE15" i="34"/>
  <c r="DBF15" i="34"/>
  <c r="DBG15" i="34"/>
  <c r="DBH15" i="34"/>
  <c r="DBI15" i="34"/>
  <c r="DBJ15" i="34"/>
  <c r="DBK15" i="34"/>
  <c r="DBL15" i="34"/>
  <c r="DBM15" i="34"/>
  <c r="DBN15" i="34"/>
  <c r="DBO15" i="34"/>
  <c r="DBP15" i="34"/>
  <c r="DBQ15" i="34"/>
  <c r="DBR15" i="34"/>
  <c r="DBS15" i="34"/>
  <c r="DBT15" i="34"/>
  <c r="DBU15" i="34"/>
  <c r="DBV15" i="34"/>
  <c r="DBW15" i="34"/>
  <c r="DBX15" i="34"/>
  <c r="DBY15" i="34"/>
  <c r="DBZ15" i="34"/>
  <c r="DCA15" i="34"/>
  <c r="DCB15" i="34"/>
  <c r="DCC15" i="34"/>
  <c r="DCD15" i="34"/>
  <c r="DCE15" i="34"/>
  <c r="DCF15" i="34"/>
  <c r="DCG15" i="34"/>
  <c r="DCH15" i="34"/>
  <c r="DCI15" i="34"/>
  <c r="DCJ15" i="34"/>
  <c r="DCK15" i="34"/>
  <c r="DCL15" i="34"/>
  <c r="DCM15" i="34"/>
  <c r="DCN15" i="34"/>
  <c r="DCO15" i="34"/>
  <c r="DCP15" i="34"/>
  <c r="DCQ15" i="34"/>
  <c r="DCR15" i="34"/>
  <c r="DCS15" i="34"/>
  <c r="DCT15" i="34"/>
  <c r="DCU15" i="34"/>
  <c r="DCV15" i="34"/>
  <c r="DCW15" i="34"/>
  <c r="DCX15" i="34"/>
  <c r="DCY15" i="34"/>
  <c r="DCZ15" i="34"/>
  <c r="DDA15" i="34"/>
  <c r="DDB15" i="34"/>
  <c r="DDC15" i="34"/>
  <c r="DDD15" i="34"/>
  <c r="DDE15" i="34"/>
  <c r="DDF15" i="34"/>
  <c r="DDG15" i="34"/>
  <c r="DDH15" i="34"/>
  <c r="DDI15" i="34"/>
  <c r="DDJ15" i="34"/>
  <c r="DDK15" i="34"/>
  <c r="DDL15" i="34"/>
  <c r="DDM15" i="34"/>
  <c r="DDN15" i="34"/>
  <c r="DDO15" i="34"/>
  <c r="DDP15" i="34"/>
  <c r="DDQ15" i="34"/>
  <c r="DDR15" i="34"/>
  <c r="DDS15" i="34"/>
  <c r="DDT15" i="34"/>
  <c r="DDU15" i="34"/>
  <c r="DDV15" i="34"/>
  <c r="DDW15" i="34"/>
  <c r="DDX15" i="34"/>
  <c r="DDY15" i="34"/>
  <c r="DDZ15" i="34"/>
  <c r="DEA15" i="34"/>
  <c r="DEB15" i="34"/>
  <c r="DEC15" i="34"/>
  <c r="DED15" i="34"/>
  <c r="DEE15" i="34"/>
  <c r="DEF15" i="34"/>
  <c r="DEG15" i="34"/>
  <c r="DEH15" i="34"/>
  <c r="DEI15" i="34"/>
  <c r="DEJ15" i="34"/>
  <c r="DEK15" i="34"/>
  <c r="DEL15" i="34"/>
  <c r="DEM15" i="34"/>
  <c r="DEN15" i="34"/>
  <c r="DEO15" i="34"/>
  <c r="DEP15" i="34"/>
  <c r="DEQ15" i="34"/>
  <c r="DER15" i="34"/>
  <c r="DES15" i="34"/>
  <c r="DET15" i="34"/>
  <c r="DEU15" i="34"/>
  <c r="DEV15" i="34"/>
  <c r="DEW15" i="34"/>
  <c r="DEX15" i="34"/>
  <c r="DEY15" i="34"/>
  <c r="DEZ15" i="34"/>
  <c r="DFA15" i="34"/>
  <c r="DFB15" i="34"/>
  <c r="DFC15" i="34"/>
  <c r="DFD15" i="34"/>
  <c r="DFE15" i="34"/>
  <c r="DFF15" i="34"/>
  <c r="DFG15" i="34"/>
  <c r="DFH15" i="34"/>
  <c r="DFI15" i="34"/>
  <c r="DFJ15" i="34"/>
  <c r="DFK15" i="34"/>
  <c r="DFL15" i="34"/>
  <c r="DFM15" i="34"/>
  <c r="DFN15" i="34"/>
  <c r="DFO15" i="34"/>
  <c r="DFP15" i="34"/>
  <c r="DFQ15" i="34"/>
  <c r="DFR15" i="34"/>
  <c r="DFS15" i="34"/>
  <c r="DFT15" i="34"/>
  <c r="DFU15" i="34"/>
  <c r="DFV15" i="34"/>
  <c r="DFW15" i="34"/>
  <c r="DFX15" i="34"/>
  <c r="DFY15" i="34"/>
  <c r="DFZ15" i="34"/>
  <c r="DGA15" i="34"/>
  <c r="DGB15" i="34"/>
  <c r="DGC15" i="34"/>
  <c r="DGD15" i="34"/>
  <c r="DGE15" i="34"/>
  <c r="DGF15" i="34"/>
  <c r="DGG15" i="34"/>
  <c r="DGH15" i="34"/>
  <c r="DGI15" i="34"/>
  <c r="DGJ15" i="34"/>
  <c r="DGK15" i="34"/>
  <c r="DGL15" i="34"/>
  <c r="DGM15" i="34"/>
  <c r="DGN15" i="34"/>
  <c r="DGO15" i="34"/>
  <c r="DGP15" i="34"/>
  <c r="DGQ15" i="34"/>
  <c r="DGR15" i="34"/>
  <c r="DGS15" i="34"/>
  <c r="DGT15" i="34"/>
  <c r="DGU15" i="34"/>
  <c r="DGV15" i="34"/>
  <c r="DGW15" i="34"/>
  <c r="DGX15" i="34"/>
  <c r="DGY15" i="34"/>
  <c r="DGZ15" i="34"/>
  <c r="DHA15" i="34"/>
  <c r="DHB15" i="34"/>
  <c r="DHC15" i="34"/>
  <c r="DHD15" i="34"/>
  <c r="DHE15" i="34"/>
  <c r="DHF15" i="34"/>
  <c r="DHG15" i="34"/>
  <c r="DHH15" i="34"/>
  <c r="DHI15" i="34"/>
  <c r="DHJ15" i="34"/>
  <c r="DHK15" i="34"/>
  <c r="DHL15" i="34"/>
  <c r="DHM15" i="34"/>
  <c r="DHN15" i="34"/>
  <c r="DHO15" i="34"/>
  <c r="DHP15" i="34"/>
  <c r="DHQ15" i="34"/>
  <c r="DHR15" i="34"/>
  <c r="DHS15" i="34"/>
  <c r="DHT15" i="34"/>
  <c r="DHU15" i="34"/>
  <c r="DHV15" i="34"/>
  <c r="DHW15" i="34"/>
  <c r="DHX15" i="34"/>
  <c r="DHY15" i="34"/>
  <c r="DHZ15" i="34"/>
  <c r="DIA15" i="34"/>
  <c r="DIB15" i="34"/>
  <c r="DIC15" i="34"/>
  <c r="DID15" i="34"/>
  <c r="DIE15" i="34"/>
  <c r="DIF15" i="34"/>
  <c r="DIG15" i="34"/>
  <c r="DIH15" i="34"/>
  <c r="DII15" i="34"/>
  <c r="DIJ15" i="34"/>
  <c r="DIK15" i="34"/>
  <c r="DIL15" i="34"/>
  <c r="DIM15" i="34"/>
  <c r="DIN15" i="34"/>
  <c r="DIO15" i="34"/>
  <c r="DIP15" i="34"/>
  <c r="DIQ15" i="34"/>
  <c r="DIR15" i="34"/>
  <c r="DIS15" i="34"/>
  <c r="DIT15" i="34"/>
  <c r="DIU15" i="34"/>
  <c r="DIV15" i="34"/>
  <c r="DIW15" i="34"/>
  <c r="DIX15" i="34"/>
  <c r="DIY15" i="34"/>
  <c r="DIZ15" i="34"/>
  <c r="DJA15" i="34"/>
  <c r="DJB15" i="34"/>
  <c r="DJC15" i="34"/>
  <c r="DJD15" i="34"/>
  <c r="DJE15" i="34"/>
  <c r="DJF15" i="34"/>
  <c r="DJG15" i="34"/>
  <c r="DJH15" i="34"/>
  <c r="DJI15" i="34"/>
  <c r="DJJ15" i="34"/>
  <c r="DJK15" i="34"/>
  <c r="DJL15" i="34"/>
  <c r="DJM15" i="34"/>
  <c r="DJN15" i="34"/>
  <c r="DJO15" i="34"/>
  <c r="DJP15" i="34"/>
  <c r="DJQ15" i="34"/>
  <c r="DJR15" i="34"/>
  <c r="DJS15" i="34"/>
  <c r="DJT15" i="34"/>
  <c r="DJU15" i="34"/>
  <c r="DJV15" i="34"/>
  <c r="DJW15" i="34"/>
  <c r="DJX15" i="34"/>
  <c r="DJY15" i="34"/>
  <c r="DJZ15" i="34"/>
  <c r="DKA15" i="34"/>
  <c r="DKB15" i="34"/>
  <c r="DKC15" i="34"/>
  <c r="DKD15" i="34"/>
  <c r="DKE15" i="34"/>
  <c r="DKF15" i="34"/>
  <c r="DKG15" i="34"/>
  <c r="DKH15" i="34"/>
  <c r="DKI15" i="34"/>
  <c r="DKJ15" i="34"/>
  <c r="DKK15" i="34"/>
  <c r="DKL15" i="34"/>
  <c r="DKM15" i="34"/>
  <c r="DKN15" i="34"/>
  <c r="DKO15" i="34"/>
  <c r="DKP15" i="34"/>
  <c r="DKQ15" i="34"/>
  <c r="DKR15" i="34"/>
  <c r="DKS15" i="34"/>
  <c r="DKT15" i="34"/>
  <c r="DKU15" i="34"/>
  <c r="DKV15" i="34"/>
  <c r="DKW15" i="34"/>
  <c r="DKX15" i="34"/>
  <c r="DKY15" i="34"/>
  <c r="DKZ15" i="34"/>
  <c r="DLA15" i="34"/>
  <c r="DLB15" i="34"/>
  <c r="DLC15" i="34"/>
  <c r="DLD15" i="34"/>
  <c r="DLE15" i="34"/>
  <c r="DLF15" i="34"/>
  <c r="DLG15" i="34"/>
  <c r="DLH15" i="34"/>
  <c r="DLI15" i="34"/>
  <c r="DLJ15" i="34"/>
  <c r="DLK15" i="34"/>
  <c r="DLL15" i="34"/>
  <c r="DLM15" i="34"/>
  <c r="DLN15" i="34"/>
  <c r="DLO15" i="34"/>
  <c r="DLP15" i="34"/>
  <c r="DLQ15" i="34"/>
  <c r="DLR15" i="34"/>
  <c r="DLS15" i="34"/>
  <c r="DLT15" i="34"/>
  <c r="DLU15" i="34"/>
  <c r="DLV15" i="34"/>
  <c r="DLW15" i="34"/>
  <c r="DLX15" i="34"/>
  <c r="DLY15" i="34"/>
  <c r="DLZ15" i="34"/>
  <c r="DMA15" i="34"/>
  <c r="DMB15" i="34"/>
  <c r="DMC15" i="34"/>
  <c r="DMD15" i="34"/>
  <c r="DME15" i="34"/>
  <c r="DMF15" i="34"/>
  <c r="DMG15" i="34"/>
  <c r="DMH15" i="34"/>
  <c r="DMI15" i="34"/>
  <c r="DMJ15" i="34"/>
  <c r="DMK15" i="34"/>
  <c r="DML15" i="34"/>
  <c r="DMM15" i="34"/>
  <c r="DMN15" i="34"/>
  <c r="DMO15" i="34"/>
  <c r="DMP15" i="34"/>
  <c r="DMQ15" i="34"/>
  <c r="DMR15" i="34"/>
  <c r="DMS15" i="34"/>
  <c r="DMT15" i="34"/>
  <c r="DMU15" i="34"/>
  <c r="DMV15" i="34"/>
  <c r="DMW15" i="34"/>
  <c r="DMX15" i="34"/>
  <c r="DMY15" i="34"/>
  <c r="DMZ15" i="34"/>
  <c r="DNA15" i="34"/>
  <c r="DNB15" i="34"/>
  <c r="DNC15" i="34"/>
  <c r="DND15" i="34"/>
  <c r="DNE15" i="34"/>
  <c r="DNF15" i="34"/>
  <c r="DNG15" i="34"/>
  <c r="DNH15" i="34"/>
  <c r="DNI15" i="34"/>
  <c r="DNJ15" i="34"/>
  <c r="DNK15" i="34"/>
  <c r="DNL15" i="34"/>
  <c r="DNM15" i="34"/>
  <c r="DNN15" i="34"/>
  <c r="DNO15" i="34"/>
  <c r="DNP15" i="34"/>
  <c r="DNQ15" i="34"/>
  <c r="DNR15" i="34"/>
  <c r="DNS15" i="34"/>
  <c r="DNT15" i="34"/>
  <c r="DNU15" i="34"/>
  <c r="DNV15" i="34"/>
  <c r="DNW15" i="34"/>
  <c r="DNX15" i="34"/>
  <c r="DNY15" i="34"/>
  <c r="DNZ15" i="34"/>
  <c r="DOA15" i="34"/>
  <c r="DOB15" i="34"/>
  <c r="DOC15" i="34"/>
  <c r="DOD15" i="34"/>
  <c r="DOE15" i="34"/>
  <c r="DOF15" i="34"/>
  <c r="DOG15" i="34"/>
  <c r="DOH15" i="34"/>
  <c r="DOI15" i="34"/>
  <c r="DOJ15" i="34"/>
  <c r="DOK15" i="34"/>
  <c r="DOL15" i="34"/>
  <c r="DOM15" i="34"/>
  <c r="DON15" i="34"/>
  <c r="DOO15" i="34"/>
  <c r="DOP15" i="34"/>
  <c r="DOQ15" i="34"/>
  <c r="DOR15" i="34"/>
  <c r="DOS15" i="34"/>
  <c r="DOT15" i="34"/>
  <c r="DOU15" i="34"/>
  <c r="DOV15" i="34"/>
  <c r="DOW15" i="34"/>
  <c r="DOX15" i="34"/>
  <c r="DOY15" i="34"/>
  <c r="DOZ15" i="34"/>
  <c r="DPA15" i="34"/>
  <c r="DPB15" i="34"/>
  <c r="DPC15" i="34"/>
  <c r="DPD15" i="34"/>
  <c r="DPE15" i="34"/>
  <c r="DPF15" i="34"/>
  <c r="DPG15" i="34"/>
  <c r="DPH15" i="34"/>
  <c r="DPI15" i="34"/>
  <c r="DPJ15" i="34"/>
  <c r="DPK15" i="34"/>
  <c r="DPL15" i="34"/>
  <c r="DPM15" i="34"/>
  <c r="DPN15" i="34"/>
  <c r="DPO15" i="34"/>
  <c r="DPP15" i="34"/>
  <c r="DPQ15" i="34"/>
  <c r="DPR15" i="34"/>
  <c r="DPS15" i="34"/>
  <c r="DPT15" i="34"/>
  <c r="DPU15" i="34"/>
  <c r="DPV15" i="34"/>
  <c r="DPW15" i="34"/>
  <c r="DPX15" i="34"/>
  <c r="DPY15" i="34"/>
  <c r="DPZ15" i="34"/>
  <c r="DQA15" i="34"/>
  <c r="DQB15" i="34"/>
  <c r="DQC15" i="34"/>
  <c r="DQD15" i="34"/>
  <c r="DQE15" i="34"/>
  <c r="DQF15" i="34"/>
  <c r="DQG15" i="34"/>
  <c r="DQH15" i="34"/>
  <c r="DQI15" i="34"/>
  <c r="DQJ15" i="34"/>
  <c r="DQK15" i="34"/>
  <c r="DQL15" i="34"/>
  <c r="DQM15" i="34"/>
  <c r="DQN15" i="34"/>
  <c r="DQO15" i="34"/>
  <c r="DQP15" i="34"/>
  <c r="DQQ15" i="34"/>
  <c r="DQR15" i="34"/>
  <c r="DQS15" i="34"/>
  <c r="DQT15" i="34"/>
  <c r="DQU15" i="34"/>
  <c r="DQV15" i="34"/>
  <c r="DQW15" i="34"/>
  <c r="DQX15" i="34"/>
  <c r="DQY15" i="34"/>
  <c r="DQZ15" i="34"/>
  <c r="DRA15" i="34"/>
  <c r="DRB15" i="34"/>
  <c r="DRC15" i="34"/>
  <c r="DRD15" i="34"/>
  <c r="DRE15" i="34"/>
  <c r="DRF15" i="34"/>
  <c r="DRG15" i="34"/>
  <c r="DRH15" i="34"/>
  <c r="DRI15" i="34"/>
  <c r="DRJ15" i="34"/>
  <c r="DRK15" i="34"/>
  <c r="DRL15" i="34"/>
  <c r="DRM15" i="34"/>
  <c r="DRN15" i="34"/>
  <c r="DRO15" i="34"/>
  <c r="DRP15" i="34"/>
  <c r="DRQ15" i="34"/>
  <c r="DRR15" i="34"/>
  <c r="DRS15" i="34"/>
  <c r="DRT15" i="34"/>
  <c r="DRU15" i="34"/>
  <c r="DRV15" i="34"/>
  <c r="DRW15" i="34"/>
  <c r="DRX15" i="34"/>
  <c r="DRY15" i="34"/>
  <c r="DRZ15" i="34"/>
  <c r="DSA15" i="34"/>
  <c r="DSB15" i="34"/>
  <c r="DSC15" i="34"/>
  <c r="DSD15" i="34"/>
  <c r="DSE15" i="34"/>
  <c r="DSF15" i="34"/>
  <c r="DSG15" i="34"/>
  <c r="DSH15" i="34"/>
  <c r="DSI15" i="34"/>
  <c r="DSJ15" i="34"/>
  <c r="DSK15" i="34"/>
  <c r="DSL15" i="34"/>
  <c r="DSM15" i="34"/>
  <c r="DSN15" i="34"/>
  <c r="DSO15" i="34"/>
  <c r="DSP15" i="34"/>
  <c r="DSQ15" i="34"/>
  <c r="DSR15" i="34"/>
  <c r="DSS15" i="34"/>
  <c r="DST15" i="34"/>
  <c r="DSU15" i="34"/>
  <c r="DSV15" i="34"/>
  <c r="DSW15" i="34"/>
  <c r="DSX15" i="34"/>
  <c r="DSY15" i="34"/>
  <c r="DSZ15" i="34"/>
  <c r="DTA15" i="34"/>
  <c r="DTB15" i="34"/>
  <c r="DTC15" i="34"/>
  <c r="DTD15" i="34"/>
  <c r="DTE15" i="34"/>
  <c r="DTF15" i="34"/>
  <c r="DTG15" i="34"/>
  <c r="DTH15" i="34"/>
  <c r="DTI15" i="34"/>
  <c r="DTJ15" i="34"/>
  <c r="DTK15" i="34"/>
  <c r="DTL15" i="34"/>
  <c r="DTM15" i="34"/>
  <c r="DTN15" i="34"/>
  <c r="DTO15" i="34"/>
  <c r="DTP15" i="34"/>
  <c r="DTQ15" i="34"/>
  <c r="DTR15" i="34"/>
  <c r="DTS15" i="34"/>
  <c r="DTT15" i="34"/>
  <c r="DTU15" i="34"/>
  <c r="DTV15" i="34"/>
  <c r="DTW15" i="34"/>
  <c r="DTX15" i="34"/>
  <c r="DTY15" i="34"/>
  <c r="DTZ15" i="34"/>
  <c r="DUA15" i="34"/>
  <c r="DUB15" i="34"/>
  <c r="DUC15" i="34"/>
  <c r="DUD15" i="34"/>
  <c r="DUE15" i="34"/>
  <c r="DUF15" i="34"/>
  <c r="DUG15" i="34"/>
  <c r="DUH15" i="34"/>
  <c r="DUI15" i="34"/>
  <c r="DUJ15" i="34"/>
  <c r="DUK15" i="34"/>
  <c r="DUL15" i="34"/>
  <c r="DUM15" i="34"/>
  <c r="DUN15" i="34"/>
  <c r="DUO15" i="34"/>
  <c r="DUP15" i="34"/>
  <c r="DUQ15" i="34"/>
  <c r="DUR15" i="34"/>
  <c r="DUS15" i="34"/>
  <c r="DUT15" i="34"/>
  <c r="DUU15" i="34"/>
  <c r="DUV15" i="34"/>
  <c r="DUW15" i="34"/>
  <c r="DUX15" i="34"/>
  <c r="DUY15" i="34"/>
  <c r="DUZ15" i="34"/>
  <c r="DVA15" i="34"/>
  <c r="DVB15" i="34"/>
  <c r="DVC15" i="34"/>
  <c r="DVD15" i="34"/>
  <c r="DVE15" i="34"/>
  <c r="DVF15" i="34"/>
  <c r="DVG15" i="34"/>
  <c r="DVH15" i="34"/>
  <c r="DVI15" i="34"/>
  <c r="DVJ15" i="34"/>
  <c r="DVK15" i="34"/>
  <c r="DVL15" i="34"/>
  <c r="DVM15" i="34"/>
  <c r="DVN15" i="34"/>
  <c r="DVO15" i="34"/>
  <c r="DVP15" i="34"/>
  <c r="DVQ15" i="34"/>
  <c r="DVR15" i="34"/>
  <c r="DVS15" i="34"/>
  <c r="DVT15" i="34"/>
  <c r="DVU15" i="34"/>
  <c r="DVV15" i="34"/>
  <c r="DVW15" i="34"/>
  <c r="DVX15" i="34"/>
  <c r="DVY15" i="34"/>
  <c r="DVZ15" i="34"/>
  <c r="DWA15" i="34"/>
  <c r="DWB15" i="34"/>
  <c r="DWC15" i="34"/>
  <c r="DWD15" i="34"/>
  <c r="DWE15" i="34"/>
  <c r="DWF15" i="34"/>
  <c r="DWG15" i="34"/>
  <c r="DWH15" i="34"/>
  <c r="DWI15" i="34"/>
  <c r="DWJ15" i="34"/>
  <c r="DWK15" i="34"/>
  <c r="DWL15" i="34"/>
  <c r="DWM15" i="34"/>
  <c r="DWN15" i="34"/>
  <c r="DWO15" i="34"/>
  <c r="DWP15" i="34"/>
  <c r="DWQ15" i="34"/>
  <c r="DWR15" i="34"/>
  <c r="DWS15" i="34"/>
  <c r="DWT15" i="34"/>
  <c r="DWU15" i="34"/>
  <c r="DWV15" i="34"/>
  <c r="DWW15" i="34"/>
  <c r="DWX15" i="34"/>
  <c r="DWY15" i="34"/>
  <c r="DWZ15" i="34"/>
  <c r="DXA15" i="34"/>
  <c r="DXB15" i="34"/>
  <c r="DXC15" i="34"/>
  <c r="DXD15" i="34"/>
  <c r="DXE15" i="34"/>
  <c r="DXF15" i="34"/>
  <c r="DXG15" i="34"/>
  <c r="DXH15" i="34"/>
  <c r="DXI15" i="34"/>
  <c r="DXJ15" i="34"/>
  <c r="DXK15" i="34"/>
  <c r="DXL15" i="34"/>
  <c r="DXM15" i="34"/>
  <c r="DXN15" i="34"/>
  <c r="DXO15" i="34"/>
  <c r="DXP15" i="34"/>
  <c r="DXQ15" i="34"/>
  <c r="DXR15" i="34"/>
  <c r="DXS15" i="34"/>
  <c r="DXT15" i="34"/>
  <c r="DXU15" i="34"/>
  <c r="DXV15" i="34"/>
  <c r="DXW15" i="34"/>
  <c r="DXX15" i="34"/>
  <c r="DXY15" i="34"/>
  <c r="DXZ15" i="34"/>
  <c r="DYA15" i="34"/>
  <c r="DYB15" i="34"/>
  <c r="DYC15" i="34"/>
  <c r="DYD15" i="34"/>
  <c r="DYE15" i="34"/>
  <c r="DYF15" i="34"/>
  <c r="DYG15" i="34"/>
  <c r="DYH15" i="34"/>
  <c r="DYI15" i="34"/>
  <c r="DYJ15" i="34"/>
  <c r="DYK15" i="34"/>
  <c r="DYL15" i="34"/>
  <c r="DYM15" i="34"/>
  <c r="DYN15" i="34"/>
  <c r="DYO15" i="34"/>
  <c r="DYP15" i="34"/>
  <c r="DYQ15" i="34"/>
  <c r="DYR15" i="34"/>
  <c r="DYS15" i="34"/>
  <c r="DYT15" i="34"/>
  <c r="DYU15" i="34"/>
  <c r="DYV15" i="34"/>
  <c r="DYW15" i="34"/>
  <c r="DYX15" i="34"/>
  <c r="DYY15" i="34"/>
  <c r="DYZ15" i="34"/>
  <c r="DZA15" i="34"/>
  <c r="DZB15" i="34"/>
  <c r="DZC15" i="34"/>
  <c r="DZD15" i="34"/>
  <c r="DZE15" i="34"/>
  <c r="DZF15" i="34"/>
  <c r="DZG15" i="34"/>
  <c r="DZH15" i="34"/>
  <c r="DZI15" i="34"/>
  <c r="DZJ15" i="34"/>
  <c r="DZK15" i="34"/>
  <c r="DZL15" i="34"/>
  <c r="DZM15" i="34"/>
  <c r="DZN15" i="34"/>
  <c r="DZO15" i="34"/>
  <c r="DZP15" i="34"/>
  <c r="DZQ15" i="34"/>
  <c r="DZR15" i="34"/>
  <c r="DZS15" i="34"/>
  <c r="DZT15" i="34"/>
  <c r="DZU15" i="34"/>
  <c r="DZV15" i="34"/>
  <c r="DZW15" i="34"/>
  <c r="DZX15" i="34"/>
  <c r="DZY15" i="34"/>
  <c r="DZZ15" i="34"/>
  <c r="EAA15" i="34"/>
  <c r="EAB15" i="34"/>
  <c r="EAC15" i="34"/>
  <c r="EAD15" i="34"/>
  <c r="EAE15" i="34"/>
  <c r="EAF15" i="34"/>
  <c r="EAG15" i="34"/>
  <c r="EAH15" i="34"/>
  <c r="EAI15" i="34"/>
  <c r="EAJ15" i="34"/>
  <c r="EAK15" i="34"/>
  <c r="EAL15" i="34"/>
  <c r="EAM15" i="34"/>
  <c r="EAN15" i="34"/>
  <c r="EAO15" i="34"/>
  <c r="EAP15" i="34"/>
  <c r="EAQ15" i="34"/>
  <c r="EAR15" i="34"/>
  <c r="EAS15" i="34"/>
  <c r="EAT15" i="34"/>
  <c r="EAU15" i="34"/>
  <c r="EAV15" i="34"/>
  <c r="EAW15" i="34"/>
  <c r="EAX15" i="34"/>
  <c r="EAY15" i="34"/>
  <c r="EAZ15" i="34"/>
  <c r="EBA15" i="34"/>
  <c r="EBB15" i="34"/>
  <c r="EBC15" i="34"/>
  <c r="EBD15" i="34"/>
  <c r="EBE15" i="34"/>
  <c r="EBF15" i="34"/>
  <c r="EBG15" i="34"/>
  <c r="EBH15" i="34"/>
  <c r="EBI15" i="34"/>
  <c r="EBJ15" i="34"/>
  <c r="EBK15" i="34"/>
  <c r="EBL15" i="34"/>
  <c r="EBM15" i="34"/>
  <c r="EBN15" i="34"/>
  <c r="EBO15" i="34"/>
  <c r="EBP15" i="34"/>
  <c r="EBQ15" i="34"/>
  <c r="EBR15" i="34"/>
  <c r="EBS15" i="34"/>
  <c r="EBT15" i="34"/>
  <c r="EBU15" i="34"/>
  <c r="EBV15" i="34"/>
  <c r="EBW15" i="34"/>
  <c r="EBX15" i="34"/>
  <c r="EBY15" i="34"/>
  <c r="EBZ15" i="34"/>
  <c r="ECA15" i="34"/>
  <c r="ECB15" i="34"/>
  <c r="ECC15" i="34"/>
  <c r="ECD15" i="34"/>
  <c r="ECE15" i="34"/>
  <c r="ECF15" i="34"/>
  <c r="ECG15" i="34"/>
  <c r="ECH15" i="34"/>
  <c r="ECI15" i="34"/>
  <c r="ECJ15" i="34"/>
  <c r="ECK15" i="34"/>
  <c r="ECL15" i="34"/>
  <c r="ECM15" i="34"/>
  <c r="ECN15" i="34"/>
  <c r="ECO15" i="34"/>
  <c r="ECP15" i="34"/>
  <c r="ECQ15" i="34"/>
  <c r="ECR15" i="34"/>
  <c r="ECS15" i="34"/>
  <c r="ECT15" i="34"/>
  <c r="ECU15" i="34"/>
  <c r="ECV15" i="34"/>
  <c r="ECW15" i="34"/>
  <c r="ECX15" i="34"/>
  <c r="ECY15" i="34"/>
  <c r="ECZ15" i="34"/>
  <c r="EDA15" i="34"/>
  <c r="EDB15" i="34"/>
  <c r="EDC15" i="34"/>
  <c r="EDD15" i="34"/>
  <c r="EDE15" i="34"/>
  <c r="EDF15" i="34"/>
  <c r="EDG15" i="34"/>
  <c r="EDH15" i="34"/>
  <c r="EDI15" i="34"/>
  <c r="EDJ15" i="34"/>
  <c r="EDK15" i="34"/>
  <c r="EDL15" i="34"/>
  <c r="EDM15" i="34"/>
  <c r="EDN15" i="34"/>
  <c r="EDO15" i="34"/>
  <c r="EDP15" i="34"/>
  <c r="EDQ15" i="34"/>
  <c r="EDR15" i="34"/>
  <c r="EDS15" i="34"/>
  <c r="EDT15" i="34"/>
  <c r="EDU15" i="34"/>
  <c r="EDV15" i="34"/>
  <c r="EDW15" i="34"/>
  <c r="EDX15" i="34"/>
  <c r="EDY15" i="34"/>
  <c r="EDZ15" i="34"/>
  <c r="EEA15" i="34"/>
  <c r="EEB15" i="34"/>
  <c r="EEC15" i="34"/>
  <c r="EED15" i="34"/>
  <c r="EEE15" i="34"/>
  <c r="EEF15" i="34"/>
  <c r="EEG15" i="34"/>
  <c r="EEH15" i="34"/>
  <c r="EEI15" i="34"/>
  <c r="EEJ15" i="34"/>
  <c r="EEK15" i="34"/>
  <c r="EEL15" i="34"/>
  <c r="EEM15" i="34"/>
  <c r="EEN15" i="34"/>
  <c r="EEO15" i="34"/>
  <c r="EEP15" i="34"/>
  <c r="EEQ15" i="34"/>
  <c r="EER15" i="34"/>
  <c r="EES15" i="34"/>
  <c r="EET15" i="34"/>
  <c r="EEU15" i="34"/>
  <c r="EEV15" i="34"/>
  <c r="EEW15" i="34"/>
  <c r="EEX15" i="34"/>
  <c r="EEY15" i="34"/>
  <c r="EEZ15" i="34"/>
  <c r="EFA15" i="34"/>
  <c r="EFB15" i="34"/>
  <c r="EFC15" i="34"/>
  <c r="EFD15" i="34"/>
  <c r="EFE15" i="34"/>
  <c r="EFF15" i="34"/>
  <c r="EFG15" i="34"/>
  <c r="EFH15" i="34"/>
  <c r="EFI15" i="34"/>
  <c r="EFJ15" i="34"/>
  <c r="EFK15" i="34"/>
  <c r="EFL15" i="34"/>
  <c r="EFM15" i="34"/>
  <c r="EFN15" i="34"/>
  <c r="EFO15" i="34"/>
  <c r="EFP15" i="34"/>
  <c r="EFQ15" i="34"/>
  <c r="EFR15" i="34"/>
  <c r="EFS15" i="34"/>
  <c r="EFT15" i="34"/>
  <c r="EFU15" i="34"/>
  <c r="EFV15" i="34"/>
  <c r="EFW15" i="34"/>
  <c r="EFX15" i="34"/>
  <c r="EFY15" i="34"/>
  <c r="EFZ15" i="34"/>
  <c r="EGA15" i="34"/>
  <c r="EGB15" i="34"/>
  <c r="EGC15" i="34"/>
  <c r="EGD15" i="34"/>
  <c r="EGE15" i="34"/>
  <c r="EGF15" i="34"/>
  <c r="EGG15" i="34"/>
  <c r="EGH15" i="34"/>
  <c r="EGI15" i="34"/>
  <c r="EGJ15" i="34"/>
  <c r="EGK15" i="34"/>
  <c r="EGL15" i="34"/>
  <c r="EGM15" i="34"/>
  <c r="EGN15" i="34"/>
  <c r="EGO15" i="34"/>
  <c r="EGP15" i="34"/>
  <c r="EGQ15" i="34"/>
  <c r="EGR15" i="34"/>
  <c r="EGS15" i="34"/>
  <c r="EGT15" i="34"/>
  <c r="EGU15" i="34"/>
  <c r="EGV15" i="34"/>
  <c r="EGW15" i="34"/>
  <c r="EGX15" i="34"/>
  <c r="EGY15" i="34"/>
  <c r="EGZ15" i="34"/>
  <c r="EHA15" i="34"/>
  <c r="EHB15" i="34"/>
  <c r="EHC15" i="34"/>
  <c r="EHD15" i="34"/>
  <c r="EHE15" i="34"/>
  <c r="EHF15" i="34"/>
  <c r="EHG15" i="34"/>
  <c r="EHH15" i="34"/>
  <c r="EHI15" i="34"/>
  <c r="EHJ15" i="34"/>
  <c r="EHK15" i="34"/>
  <c r="EHL15" i="34"/>
  <c r="EHM15" i="34"/>
  <c r="EHN15" i="34"/>
  <c r="EHO15" i="34"/>
  <c r="EHP15" i="34"/>
  <c r="EHQ15" i="34"/>
  <c r="EHR15" i="34"/>
  <c r="EHS15" i="34"/>
  <c r="EHT15" i="34"/>
  <c r="EHU15" i="34"/>
  <c r="EHV15" i="34"/>
  <c r="EHW15" i="34"/>
  <c r="EHX15" i="34"/>
  <c r="EHY15" i="34"/>
  <c r="EHZ15" i="34"/>
  <c r="EIA15" i="34"/>
  <c r="EIB15" i="34"/>
  <c r="EIC15" i="34"/>
  <c r="EID15" i="34"/>
  <c r="EIE15" i="34"/>
  <c r="EIF15" i="34"/>
  <c r="EIG15" i="34"/>
  <c r="EIH15" i="34"/>
  <c r="EII15" i="34"/>
  <c r="EIJ15" i="34"/>
  <c r="EIK15" i="34"/>
  <c r="EIL15" i="34"/>
  <c r="EIM15" i="34"/>
  <c r="EIN15" i="34"/>
  <c r="EIO15" i="34"/>
  <c r="EIP15" i="34"/>
  <c r="EIQ15" i="34"/>
  <c r="EIR15" i="34"/>
  <c r="EIS15" i="34"/>
  <c r="EIT15" i="34"/>
  <c r="EIU15" i="34"/>
  <c r="EIV15" i="34"/>
  <c r="EIW15" i="34"/>
  <c r="EIX15" i="34"/>
  <c r="EIY15" i="34"/>
  <c r="EIZ15" i="34"/>
  <c r="EJA15" i="34"/>
  <c r="EJB15" i="34"/>
  <c r="EJC15" i="34"/>
  <c r="EJD15" i="34"/>
  <c r="EJE15" i="34"/>
  <c r="EJF15" i="34"/>
  <c r="EJG15" i="34"/>
  <c r="EJH15" i="34"/>
  <c r="EJI15" i="34"/>
  <c r="EJJ15" i="34"/>
  <c r="EJK15" i="34"/>
  <c r="EJL15" i="34"/>
  <c r="EJM15" i="34"/>
  <c r="EJN15" i="34"/>
  <c r="EJO15" i="34"/>
  <c r="EJP15" i="34"/>
  <c r="EJQ15" i="34"/>
  <c r="EJR15" i="34"/>
  <c r="EJS15" i="34"/>
  <c r="EJT15" i="34"/>
  <c r="EJU15" i="34"/>
  <c r="EJV15" i="34"/>
  <c r="EJW15" i="34"/>
  <c r="EJX15" i="34"/>
  <c r="EJY15" i="34"/>
  <c r="EJZ15" i="34"/>
  <c r="EKA15" i="34"/>
  <c r="EKB15" i="34"/>
  <c r="EKC15" i="34"/>
  <c r="EKD15" i="34"/>
  <c r="EKE15" i="34"/>
  <c r="EKF15" i="34"/>
  <c r="EKG15" i="34"/>
  <c r="EKH15" i="34"/>
  <c r="EKI15" i="34"/>
  <c r="EKJ15" i="34"/>
  <c r="EKK15" i="34"/>
  <c r="EKL15" i="34"/>
  <c r="EKM15" i="34"/>
  <c r="EKN15" i="34"/>
  <c r="EKO15" i="34"/>
  <c r="EKP15" i="34"/>
  <c r="EKQ15" i="34"/>
  <c r="EKR15" i="34"/>
  <c r="EKS15" i="34"/>
  <c r="EKT15" i="34"/>
  <c r="EKU15" i="34"/>
  <c r="EKV15" i="34"/>
  <c r="EKW15" i="34"/>
  <c r="EKX15" i="34"/>
  <c r="EKY15" i="34"/>
  <c r="EKZ15" i="34"/>
  <c r="ELA15" i="34"/>
  <c r="ELB15" i="34"/>
  <c r="ELC15" i="34"/>
  <c r="ELD15" i="34"/>
  <c r="ELE15" i="34"/>
  <c r="ELF15" i="34"/>
  <c r="ELG15" i="34"/>
  <c r="ELH15" i="34"/>
  <c r="ELI15" i="34"/>
  <c r="ELJ15" i="34"/>
  <c r="ELK15" i="34"/>
  <c r="ELL15" i="34"/>
  <c r="ELM15" i="34"/>
  <c r="ELN15" i="34"/>
  <c r="ELO15" i="34"/>
  <c r="ELP15" i="34"/>
  <c r="ELQ15" i="34"/>
  <c r="ELR15" i="34"/>
  <c r="ELS15" i="34"/>
  <c r="ELT15" i="34"/>
  <c r="ELU15" i="34"/>
  <c r="ELV15" i="34"/>
  <c r="ELW15" i="34"/>
  <c r="ELX15" i="34"/>
  <c r="ELY15" i="34"/>
  <c r="ELZ15" i="34"/>
  <c r="EMA15" i="34"/>
  <c r="EMB15" i="34"/>
  <c r="EMC15" i="34"/>
  <c r="EMD15" i="34"/>
  <c r="EME15" i="34"/>
  <c r="EMF15" i="34"/>
  <c r="EMG15" i="34"/>
  <c r="EMH15" i="34"/>
  <c r="EMI15" i="34"/>
  <c r="EMJ15" i="34"/>
  <c r="EMK15" i="34"/>
  <c r="EML15" i="34"/>
  <c r="EMM15" i="34"/>
  <c r="EMN15" i="34"/>
  <c r="EMO15" i="34"/>
  <c r="EMP15" i="34"/>
  <c r="EMQ15" i="34"/>
  <c r="EMR15" i="34"/>
  <c r="EMS15" i="34"/>
  <c r="EMT15" i="34"/>
  <c r="EMU15" i="34"/>
  <c r="EMV15" i="34"/>
  <c r="EMW15" i="34"/>
  <c r="EMX15" i="34"/>
  <c r="EMY15" i="34"/>
  <c r="EMZ15" i="34"/>
  <c r="ENA15" i="34"/>
  <c r="ENB15" i="34"/>
  <c r="ENC15" i="34"/>
  <c r="END15" i="34"/>
  <c r="ENE15" i="34"/>
  <c r="ENF15" i="34"/>
  <c r="ENG15" i="34"/>
  <c r="ENH15" i="34"/>
  <c r="ENI15" i="34"/>
  <c r="ENJ15" i="34"/>
  <c r="ENK15" i="34"/>
  <c r="ENL15" i="34"/>
  <c r="ENM15" i="34"/>
  <c r="ENN15" i="34"/>
  <c r="ENO15" i="34"/>
  <c r="ENP15" i="34"/>
  <c r="ENQ15" i="34"/>
  <c r="ENR15" i="34"/>
  <c r="ENS15" i="34"/>
  <c r="ENT15" i="34"/>
  <c r="ENU15" i="34"/>
  <c r="ENV15" i="34"/>
  <c r="ENW15" i="34"/>
  <c r="ENX15" i="34"/>
  <c r="ENY15" i="34"/>
  <c r="ENZ15" i="34"/>
  <c r="EOA15" i="34"/>
  <c r="EOB15" i="34"/>
  <c r="EOC15" i="34"/>
  <c r="EOD15" i="34"/>
  <c r="EOE15" i="34"/>
  <c r="EOF15" i="34"/>
  <c r="EOG15" i="34"/>
  <c r="EOH15" i="34"/>
  <c r="EOI15" i="34"/>
  <c r="EOJ15" i="34"/>
  <c r="EOK15" i="34"/>
  <c r="EOL15" i="34"/>
  <c r="EOM15" i="34"/>
  <c r="EON15" i="34"/>
  <c r="EOO15" i="34"/>
  <c r="EOP15" i="34"/>
  <c r="EOQ15" i="34"/>
  <c r="EOR15" i="34"/>
  <c r="EOS15" i="34"/>
  <c r="EOT15" i="34"/>
  <c r="EOU15" i="34"/>
  <c r="EOV15" i="34"/>
  <c r="EOW15" i="34"/>
  <c r="EOX15" i="34"/>
  <c r="EOY15" i="34"/>
  <c r="EOZ15" i="34"/>
  <c r="EPA15" i="34"/>
  <c r="EPB15" i="34"/>
  <c r="EPC15" i="34"/>
  <c r="EPD15" i="34"/>
  <c r="EPE15" i="34"/>
  <c r="EPF15" i="34"/>
  <c r="EPG15" i="34"/>
  <c r="EPH15" i="34"/>
  <c r="EPI15" i="34"/>
  <c r="EPJ15" i="34"/>
  <c r="EPK15" i="34"/>
  <c r="EPL15" i="34"/>
  <c r="EPM15" i="34"/>
  <c r="EPN15" i="34"/>
  <c r="EPO15" i="34"/>
  <c r="EPP15" i="34"/>
  <c r="EPQ15" i="34"/>
  <c r="EPR15" i="34"/>
  <c r="EPS15" i="34"/>
  <c r="EPT15" i="34"/>
  <c r="EPU15" i="34"/>
  <c r="EPV15" i="34"/>
  <c r="EPW15" i="34"/>
  <c r="EPX15" i="34"/>
  <c r="EPY15" i="34"/>
  <c r="EPZ15" i="34"/>
  <c r="EQA15" i="34"/>
  <c r="EQB15" i="34"/>
  <c r="EQC15" i="34"/>
  <c r="EQD15" i="34"/>
  <c r="EQE15" i="34"/>
  <c r="EQF15" i="34"/>
  <c r="EQG15" i="34"/>
  <c r="EQH15" i="34"/>
  <c r="EQI15" i="34"/>
  <c r="EQJ15" i="34"/>
  <c r="EQK15" i="34"/>
  <c r="EQL15" i="34"/>
  <c r="EQM15" i="34"/>
  <c r="EQN15" i="34"/>
  <c r="EQO15" i="34"/>
  <c r="EQP15" i="34"/>
  <c r="EQQ15" i="34"/>
  <c r="EQR15" i="34"/>
  <c r="EQS15" i="34"/>
  <c r="EQT15" i="34"/>
  <c r="EQU15" i="34"/>
  <c r="EQV15" i="34"/>
  <c r="EQW15" i="34"/>
  <c r="EQX15" i="34"/>
  <c r="EQY15" i="34"/>
  <c r="EQZ15" i="34"/>
  <c r="ERA15" i="34"/>
  <c r="ERB15" i="34"/>
  <c r="ERC15" i="34"/>
  <c r="ERD15" i="34"/>
  <c r="ERE15" i="34"/>
  <c r="ERF15" i="34"/>
  <c r="ERG15" i="34"/>
  <c r="ERH15" i="34"/>
  <c r="ERI15" i="34"/>
  <c r="ERJ15" i="34"/>
  <c r="ERK15" i="34"/>
  <c r="ERL15" i="34"/>
  <c r="ERM15" i="34"/>
  <c r="ERN15" i="34"/>
  <c r="ERO15" i="34"/>
  <c r="ERP15" i="34"/>
  <c r="ERQ15" i="34"/>
  <c r="ERR15" i="34"/>
  <c r="ERS15" i="34"/>
  <c r="ERT15" i="34"/>
  <c r="ERU15" i="34"/>
  <c r="ERV15" i="34"/>
  <c r="ERW15" i="34"/>
  <c r="ERX15" i="34"/>
  <c r="ERY15" i="34"/>
  <c r="ERZ15" i="34"/>
  <c r="ESA15" i="34"/>
  <c r="ESB15" i="34"/>
  <c r="ESC15" i="34"/>
  <c r="ESD15" i="34"/>
  <c r="ESE15" i="34"/>
  <c r="ESF15" i="34"/>
  <c r="ESG15" i="34"/>
  <c r="ESH15" i="34"/>
  <c r="ESI15" i="34"/>
  <c r="ESJ15" i="34"/>
  <c r="ESK15" i="34"/>
  <c r="ESL15" i="34"/>
  <c r="ESM15" i="34"/>
  <c r="ESN15" i="34"/>
  <c r="ESO15" i="34"/>
  <c r="ESP15" i="34"/>
  <c r="ESQ15" i="34"/>
  <c r="ESR15" i="34"/>
  <c r="ESS15" i="34"/>
  <c r="EST15" i="34"/>
  <c r="ESU15" i="34"/>
  <c r="ESV15" i="34"/>
  <c r="ESW15" i="34"/>
  <c r="ESX15" i="34"/>
  <c r="ESY15" i="34"/>
  <c r="ESZ15" i="34"/>
  <c r="ETA15" i="34"/>
  <c r="ETB15" i="34"/>
  <c r="ETC15" i="34"/>
  <c r="ETD15" i="34"/>
  <c r="ETE15" i="34"/>
  <c r="ETF15" i="34"/>
  <c r="ETG15" i="34"/>
  <c r="ETH15" i="34"/>
  <c r="ETI15" i="34"/>
  <c r="ETJ15" i="34"/>
  <c r="ETK15" i="34"/>
  <c r="ETL15" i="34"/>
  <c r="ETM15" i="34"/>
  <c r="ETN15" i="34"/>
  <c r="ETO15" i="34"/>
  <c r="ETP15" i="34"/>
  <c r="ETQ15" i="34"/>
  <c r="ETR15" i="34"/>
  <c r="ETS15" i="34"/>
  <c r="ETT15" i="34"/>
  <c r="ETU15" i="34"/>
  <c r="ETV15" i="34"/>
  <c r="ETW15" i="34"/>
  <c r="ETX15" i="34"/>
  <c r="ETY15" i="34"/>
  <c r="ETZ15" i="34"/>
  <c r="EUA15" i="34"/>
  <c r="EUB15" i="34"/>
  <c r="EUC15" i="34"/>
  <c r="EUD15" i="34"/>
  <c r="EUE15" i="34"/>
  <c r="EUF15" i="34"/>
  <c r="EUG15" i="34"/>
  <c r="EUH15" i="34"/>
  <c r="EUI15" i="34"/>
  <c r="EUJ15" i="34"/>
  <c r="EUK15" i="34"/>
  <c r="EUL15" i="34"/>
  <c r="EUM15" i="34"/>
  <c r="EUN15" i="34"/>
  <c r="EUO15" i="34"/>
  <c r="EUP15" i="34"/>
  <c r="EUQ15" i="34"/>
  <c r="EUR15" i="34"/>
  <c r="EUS15" i="34"/>
  <c r="EUT15" i="34"/>
  <c r="EUU15" i="34"/>
  <c r="EUV15" i="34"/>
  <c r="EUW15" i="34"/>
  <c r="EUX15" i="34"/>
  <c r="EUY15" i="34"/>
  <c r="EUZ15" i="34"/>
  <c r="EVA15" i="34"/>
  <c r="EVB15" i="34"/>
  <c r="EVC15" i="34"/>
  <c r="EVD15" i="34"/>
  <c r="EVE15" i="34"/>
  <c r="EVF15" i="34"/>
  <c r="EVG15" i="34"/>
  <c r="EVH15" i="34"/>
  <c r="EVI15" i="34"/>
  <c r="EVJ15" i="34"/>
  <c r="EVK15" i="34"/>
  <c r="EVL15" i="34"/>
  <c r="EVM15" i="34"/>
  <c r="EVN15" i="34"/>
  <c r="EVO15" i="34"/>
  <c r="EVP15" i="34"/>
  <c r="EVQ15" i="34"/>
  <c r="EVR15" i="34"/>
  <c r="EVS15" i="34"/>
  <c r="EVT15" i="34"/>
  <c r="EVU15" i="34"/>
  <c r="EVV15" i="34"/>
  <c r="EVW15" i="34"/>
  <c r="EVX15" i="34"/>
  <c r="EVY15" i="34"/>
  <c r="EVZ15" i="34"/>
  <c r="EWA15" i="34"/>
  <c r="EWB15" i="34"/>
  <c r="EWC15" i="34"/>
  <c r="EWD15" i="34"/>
  <c r="EWE15" i="34"/>
  <c r="EWF15" i="34"/>
  <c r="EWG15" i="34"/>
  <c r="EWH15" i="34"/>
  <c r="EWI15" i="34"/>
  <c r="EWJ15" i="34"/>
  <c r="EWK15" i="34"/>
  <c r="EWL15" i="34"/>
  <c r="EWM15" i="34"/>
  <c r="EWN15" i="34"/>
  <c r="EWO15" i="34"/>
  <c r="EWP15" i="34"/>
  <c r="EWQ15" i="34"/>
  <c r="EWR15" i="34"/>
  <c r="EWS15" i="34"/>
  <c r="EWT15" i="34"/>
  <c r="EWU15" i="34"/>
  <c r="EWV15" i="34"/>
  <c r="EWW15" i="34"/>
  <c r="EWX15" i="34"/>
  <c r="EWY15" i="34"/>
  <c r="EWZ15" i="34"/>
  <c r="EXA15" i="34"/>
  <c r="EXB15" i="34"/>
  <c r="EXC15" i="34"/>
  <c r="EXD15" i="34"/>
  <c r="EXE15" i="34"/>
  <c r="EXF15" i="34"/>
  <c r="EXG15" i="34"/>
  <c r="EXH15" i="34"/>
  <c r="EXI15" i="34"/>
  <c r="EXJ15" i="34"/>
  <c r="EXK15" i="34"/>
  <c r="EXL15" i="34"/>
  <c r="EXM15" i="34"/>
  <c r="EXN15" i="34"/>
  <c r="EXO15" i="34"/>
  <c r="EXP15" i="34"/>
  <c r="EXQ15" i="34"/>
  <c r="EXR15" i="34"/>
  <c r="EXS15" i="34"/>
  <c r="EXT15" i="34"/>
  <c r="EXU15" i="34"/>
  <c r="EXV15" i="34"/>
  <c r="EXW15" i="34"/>
  <c r="EXX15" i="34"/>
  <c r="EXY15" i="34"/>
  <c r="EXZ15" i="34"/>
  <c r="EYA15" i="34"/>
  <c r="EYB15" i="34"/>
  <c r="EYC15" i="34"/>
  <c r="EYD15" i="34"/>
  <c r="EYE15" i="34"/>
  <c r="EYF15" i="34"/>
  <c r="EYG15" i="34"/>
  <c r="EYH15" i="34"/>
  <c r="EYI15" i="34"/>
  <c r="EYJ15" i="34"/>
  <c r="EYK15" i="34"/>
  <c r="EYL15" i="34"/>
  <c r="EYM15" i="34"/>
  <c r="EYN15" i="34"/>
  <c r="EYO15" i="34"/>
  <c r="EYP15" i="34"/>
  <c r="EYQ15" i="34"/>
  <c r="EYR15" i="34"/>
  <c r="EYS15" i="34"/>
  <c r="EYT15" i="34"/>
  <c r="EYU15" i="34"/>
  <c r="EYV15" i="34"/>
  <c r="EYW15" i="34"/>
  <c r="EYX15" i="34"/>
  <c r="EYY15" i="34"/>
  <c r="EYZ15" i="34"/>
  <c r="EZA15" i="34"/>
  <c r="EZB15" i="34"/>
  <c r="EZC15" i="34"/>
  <c r="EZD15" i="34"/>
  <c r="EZE15" i="34"/>
  <c r="EZF15" i="34"/>
  <c r="EZG15" i="34"/>
  <c r="EZH15" i="34"/>
  <c r="EZI15" i="34"/>
  <c r="EZJ15" i="34"/>
  <c r="EZK15" i="34"/>
  <c r="EZL15" i="34"/>
  <c r="EZM15" i="34"/>
  <c r="EZN15" i="34"/>
  <c r="EZO15" i="34"/>
  <c r="EZP15" i="34"/>
  <c r="EZQ15" i="34"/>
  <c r="EZR15" i="34"/>
  <c r="EZS15" i="34"/>
  <c r="EZT15" i="34"/>
  <c r="EZU15" i="34"/>
  <c r="EZV15" i="34"/>
  <c r="EZW15" i="34"/>
  <c r="EZX15" i="34"/>
  <c r="EZY15" i="34"/>
  <c r="EZZ15" i="34"/>
  <c r="FAA15" i="34"/>
  <c r="FAB15" i="34"/>
  <c r="FAC15" i="34"/>
  <c r="FAD15" i="34"/>
  <c r="FAE15" i="34"/>
  <c r="FAF15" i="34"/>
  <c r="FAG15" i="34"/>
  <c r="FAH15" i="34"/>
  <c r="FAI15" i="34"/>
  <c r="FAJ15" i="34"/>
  <c r="FAK15" i="34"/>
  <c r="FAL15" i="34"/>
  <c r="FAM15" i="34"/>
  <c r="FAN15" i="34"/>
  <c r="FAO15" i="34"/>
  <c r="FAP15" i="34"/>
  <c r="FAQ15" i="34"/>
  <c r="FAR15" i="34"/>
  <c r="FAS15" i="34"/>
  <c r="FAT15" i="34"/>
  <c r="FAU15" i="34"/>
  <c r="FAV15" i="34"/>
  <c r="FAW15" i="34"/>
  <c r="FAX15" i="34"/>
  <c r="FAY15" i="34"/>
  <c r="FAZ15" i="34"/>
  <c r="FBA15" i="34"/>
  <c r="FBB15" i="34"/>
  <c r="FBC15" i="34"/>
  <c r="FBD15" i="34"/>
  <c r="FBE15" i="34"/>
  <c r="FBF15" i="34"/>
  <c r="FBG15" i="34"/>
  <c r="FBH15" i="34"/>
  <c r="FBI15" i="34"/>
  <c r="FBJ15" i="34"/>
  <c r="FBK15" i="34"/>
  <c r="FBL15" i="34"/>
  <c r="FBM15" i="34"/>
  <c r="FBN15" i="34"/>
  <c r="FBO15" i="34"/>
  <c r="FBP15" i="34"/>
  <c r="FBQ15" i="34"/>
  <c r="FBR15" i="34"/>
  <c r="FBS15" i="34"/>
  <c r="FBT15" i="34"/>
  <c r="FBU15" i="34"/>
  <c r="FBV15" i="34"/>
  <c r="FBW15" i="34"/>
  <c r="FBX15" i="34"/>
  <c r="FBY15" i="34"/>
  <c r="FBZ15" i="34"/>
  <c r="FCA15" i="34"/>
  <c r="FCB15" i="34"/>
  <c r="FCC15" i="34"/>
  <c r="FCD15" i="34"/>
  <c r="FCE15" i="34"/>
  <c r="FCF15" i="34"/>
  <c r="FCG15" i="34"/>
  <c r="FCH15" i="34"/>
  <c r="FCI15" i="34"/>
  <c r="FCJ15" i="34"/>
  <c r="FCK15" i="34"/>
  <c r="FCL15" i="34"/>
  <c r="FCM15" i="34"/>
  <c r="FCN15" i="34"/>
  <c r="FCO15" i="34"/>
  <c r="FCP15" i="34"/>
  <c r="FCQ15" i="34"/>
  <c r="FCR15" i="34"/>
  <c r="FCS15" i="34"/>
  <c r="FCT15" i="34"/>
  <c r="FCU15" i="34"/>
  <c r="FCV15" i="34"/>
  <c r="FCW15" i="34"/>
  <c r="FCX15" i="34"/>
  <c r="FCY15" i="34"/>
  <c r="FCZ15" i="34"/>
  <c r="FDA15" i="34"/>
  <c r="FDB15" i="34"/>
  <c r="FDC15" i="34"/>
  <c r="FDD15" i="34"/>
  <c r="FDE15" i="34"/>
  <c r="FDF15" i="34"/>
  <c r="FDG15" i="34"/>
  <c r="FDH15" i="34"/>
  <c r="FDI15" i="34"/>
  <c r="FDJ15" i="34"/>
  <c r="FDK15" i="34"/>
  <c r="FDL15" i="34"/>
  <c r="FDM15" i="34"/>
  <c r="FDN15" i="34"/>
  <c r="FDO15" i="34"/>
  <c r="FDP15" i="34"/>
  <c r="FDQ15" i="34"/>
  <c r="FDR15" i="34"/>
  <c r="FDS15" i="34"/>
  <c r="FDT15" i="34"/>
  <c r="FDU15" i="34"/>
  <c r="FDV15" i="34"/>
  <c r="FDW15" i="34"/>
  <c r="FDX15" i="34"/>
  <c r="FDY15" i="34"/>
  <c r="FDZ15" i="34"/>
  <c r="FEA15" i="34"/>
  <c r="FEB15" i="34"/>
  <c r="FEC15" i="34"/>
  <c r="FED15" i="34"/>
  <c r="FEE15" i="34"/>
  <c r="FEF15" i="34"/>
  <c r="FEG15" i="34"/>
  <c r="FEH15" i="34"/>
  <c r="FEI15" i="34"/>
  <c r="FEJ15" i="34"/>
  <c r="FEK15" i="34"/>
  <c r="FEL15" i="34"/>
  <c r="FEM15" i="34"/>
  <c r="FEN15" i="34"/>
  <c r="FEO15" i="34"/>
  <c r="FEP15" i="34"/>
  <c r="FEQ15" i="34"/>
  <c r="FER15" i="34"/>
  <c r="FES15" i="34"/>
  <c r="FET15" i="34"/>
  <c r="FEU15" i="34"/>
  <c r="FEV15" i="34"/>
  <c r="FEW15" i="34"/>
  <c r="FEX15" i="34"/>
  <c r="FEY15" i="34"/>
  <c r="FEZ15" i="34"/>
  <c r="FFA15" i="34"/>
  <c r="FFB15" i="34"/>
  <c r="FFC15" i="34"/>
  <c r="FFD15" i="34"/>
  <c r="FFE15" i="34"/>
  <c r="FFF15" i="34"/>
  <c r="FFG15" i="34"/>
  <c r="FFH15" i="34"/>
  <c r="FFI15" i="34"/>
  <c r="FFJ15" i="34"/>
  <c r="FFK15" i="34"/>
  <c r="FFL15" i="34"/>
  <c r="FFM15" i="34"/>
  <c r="FFN15" i="34"/>
  <c r="FFO15" i="34"/>
  <c r="FFP15" i="34"/>
  <c r="FFQ15" i="34"/>
  <c r="FFR15" i="34"/>
  <c r="FFS15" i="34"/>
  <c r="FFT15" i="34"/>
  <c r="FFU15" i="34"/>
  <c r="FFV15" i="34"/>
  <c r="FFW15" i="34"/>
  <c r="FFX15" i="34"/>
  <c r="FFY15" i="34"/>
  <c r="FFZ15" i="34"/>
  <c r="FGA15" i="34"/>
  <c r="FGB15" i="34"/>
  <c r="FGC15" i="34"/>
  <c r="FGD15" i="34"/>
  <c r="FGE15" i="34"/>
  <c r="FGF15" i="34"/>
  <c r="FGG15" i="34"/>
  <c r="FGH15" i="34"/>
  <c r="FGI15" i="34"/>
  <c r="FGJ15" i="34"/>
  <c r="FGK15" i="34"/>
  <c r="FGL15" i="34"/>
  <c r="FGM15" i="34"/>
  <c r="FGN15" i="34"/>
  <c r="FGO15" i="34"/>
  <c r="FGP15" i="34"/>
  <c r="FGQ15" i="34"/>
  <c r="FGR15" i="34"/>
  <c r="FGS15" i="34"/>
  <c r="FGT15" i="34"/>
  <c r="FGU15" i="34"/>
  <c r="FGV15" i="34"/>
  <c r="FGW15" i="34"/>
  <c r="FGX15" i="34"/>
  <c r="FGY15" i="34"/>
  <c r="FGZ15" i="34"/>
  <c r="FHA15" i="34"/>
  <c r="FHB15" i="34"/>
  <c r="FHC15" i="34"/>
  <c r="FHD15" i="34"/>
  <c r="FHE15" i="34"/>
  <c r="FHF15" i="34"/>
  <c r="FHG15" i="34"/>
  <c r="FHH15" i="34"/>
  <c r="FHI15" i="34"/>
  <c r="FHJ15" i="34"/>
  <c r="FHK15" i="34"/>
  <c r="FHL15" i="34"/>
  <c r="FHM15" i="34"/>
  <c r="FHN15" i="34"/>
  <c r="FHO15" i="34"/>
  <c r="FHP15" i="34"/>
  <c r="FHQ15" i="34"/>
  <c r="FHR15" i="34"/>
  <c r="FHS15" i="34"/>
  <c r="FHT15" i="34"/>
  <c r="FHU15" i="34"/>
  <c r="FHV15" i="34"/>
  <c r="FHW15" i="34"/>
  <c r="FHX15" i="34"/>
  <c r="FHY15" i="34"/>
  <c r="FHZ15" i="34"/>
  <c r="FIA15" i="34"/>
  <c r="FIB15" i="34"/>
  <c r="FIC15" i="34"/>
  <c r="FID15" i="34"/>
  <c r="FIE15" i="34"/>
  <c r="FIF15" i="34"/>
  <c r="FIG15" i="34"/>
  <c r="FIH15" i="34"/>
  <c r="FII15" i="34"/>
  <c r="FIJ15" i="34"/>
  <c r="FIK15" i="34"/>
  <c r="FIL15" i="34"/>
  <c r="FIM15" i="34"/>
  <c r="FIN15" i="34"/>
  <c r="FIO15" i="34"/>
  <c r="FIP15" i="34"/>
  <c r="FIQ15" i="34"/>
  <c r="FIR15" i="34"/>
  <c r="FIS15" i="34"/>
  <c r="FIT15" i="34"/>
  <c r="FIU15" i="34"/>
  <c r="FIV15" i="34"/>
  <c r="FIW15" i="34"/>
  <c r="FIX15" i="34"/>
  <c r="FIY15" i="34"/>
  <c r="FIZ15" i="34"/>
  <c r="FJA15" i="34"/>
  <c r="FJB15" i="34"/>
  <c r="FJC15" i="34"/>
  <c r="FJD15" i="34"/>
  <c r="FJE15" i="34"/>
  <c r="FJF15" i="34"/>
  <c r="FJG15" i="34"/>
  <c r="FJH15" i="34"/>
  <c r="FJI15" i="34"/>
  <c r="FJJ15" i="34"/>
  <c r="FJK15" i="34"/>
  <c r="FJL15" i="34"/>
  <c r="FJM15" i="34"/>
  <c r="FJN15" i="34"/>
  <c r="FJO15" i="34"/>
  <c r="FJP15" i="34"/>
  <c r="FJQ15" i="34"/>
  <c r="FJR15" i="34"/>
  <c r="FJS15" i="34"/>
  <c r="FJT15" i="34"/>
  <c r="FJU15" i="34"/>
  <c r="FJV15" i="34"/>
  <c r="FJW15" i="34"/>
  <c r="FJX15" i="34"/>
  <c r="FJY15" i="34"/>
  <c r="FJZ15" i="34"/>
  <c r="FKA15" i="34"/>
  <c r="FKB15" i="34"/>
  <c r="FKC15" i="34"/>
  <c r="FKD15" i="34"/>
  <c r="FKE15" i="34"/>
  <c r="FKF15" i="34"/>
  <c r="FKG15" i="34"/>
  <c r="FKH15" i="34"/>
  <c r="FKI15" i="34"/>
  <c r="FKJ15" i="34"/>
  <c r="FKK15" i="34"/>
  <c r="FKL15" i="34"/>
  <c r="FKM15" i="34"/>
  <c r="FKN15" i="34"/>
  <c r="FKO15" i="34"/>
  <c r="FKP15" i="34"/>
  <c r="FKQ15" i="34"/>
  <c r="FKR15" i="34"/>
  <c r="FKS15" i="34"/>
  <c r="FKT15" i="34"/>
  <c r="FKU15" i="34"/>
  <c r="FKV15" i="34"/>
  <c r="FKW15" i="34"/>
  <c r="FKX15" i="34"/>
  <c r="FKY15" i="34"/>
  <c r="FKZ15" i="34"/>
  <c r="FLA15" i="34"/>
  <c r="FLB15" i="34"/>
  <c r="FLC15" i="34"/>
  <c r="FLD15" i="34"/>
  <c r="FLE15" i="34"/>
  <c r="FLF15" i="34"/>
  <c r="FLG15" i="34"/>
  <c r="FLH15" i="34"/>
  <c r="FLI15" i="34"/>
  <c r="FLJ15" i="34"/>
  <c r="FLK15" i="34"/>
  <c r="FLL15" i="34"/>
  <c r="FLM15" i="34"/>
  <c r="FLN15" i="34"/>
  <c r="FLO15" i="34"/>
  <c r="FLP15" i="34"/>
  <c r="FLQ15" i="34"/>
  <c r="FLR15" i="34"/>
  <c r="FLS15" i="34"/>
  <c r="FLT15" i="34"/>
  <c r="FLU15" i="34"/>
  <c r="FLV15" i="34"/>
  <c r="FLW15" i="34"/>
  <c r="FLX15" i="34"/>
  <c r="FLY15" i="34"/>
  <c r="FLZ15" i="34"/>
  <c r="FMA15" i="34"/>
  <c r="FMB15" i="34"/>
  <c r="FMC15" i="34"/>
  <c r="FMD15" i="34"/>
  <c r="FME15" i="34"/>
  <c r="FMF15" i="34"/>
  <c r="FMG15" i="34"/>
  <c r="FMH15" i="34"/>
  <c r="FMI15" i="34"/>
  <c r="FMJ15" i="34"/>
  <c r="FMK15" i="34"/>
  <c r="FML15" i="34"/>
  <c r="FMM15" i="34"/>
  <c r="FMN15" i="34"/>
  <c r="FMO15" i="34"/>
  <c r="FMP15" i="34"/>
  <c r="FMQ15" i="34"/>
  <c r="FMR15" i="34"/>
  <c r="FMS15" i="34"/>
  <c r="FMT15" i="34"/>
  <c r="FMU15" i="34"/>
  <c r="FMV15" i="34"/>
  <c r="FMW15" i="34"/>
  <c r="FMX15" i="34"/>
  <c r="FMY15" i="34"/>
  <c r="FMZ15" i="34"/>
  <c r="FNA15" i="34"/>
  <c r="FNB15" i="34"/>
  <c r="FNC15" i="34"/>
  <c r="FND15" i="34"/>
  <c r="FNE15" i="34"/>
  <c r="FNF15" i="34"/>
  <c r="FNG15" i="34"/>
  <c r="FNH15" i="34"/>
  <c r="FNI15" i="34"/>
  <c r="FNJ15" i="34"/>
  <c r="FNK15" i="34"/>
  <c r="FNL15" i="34"/>
  <c r="FNM15" i="34"/>
  <c r="FNN15" i="34"/>
  <c r="FNO15" i="34"/>
  <c r="FNP15" i="34"/>
  <c r="FNQ15" i="34"/>
  <c r="FNR15" i="34"/>
  <c r="FNS15" i="34"/>
  <c r="FNT15" i="34"/>
  <c r="FNU15" i="34"/>
  <c r="FNV15" i="34"/>
  <c r="FNW15" i="34"/>
  <c r="FNX15" i="34"/>
  <c r="FNY15" i="34"/>
  <c r="FNZ15" i="34"/>
  <c r="FOA15" i="34"/>
  <c r="FOB15" i="34"/>
  <c r="FOC15" i="34"/>
  <c r="FOD15" i="34"/>
  <c r="FOE15" i="34"/>
  <c r="FOF15" i="34"/>
  <c r="FOG15" i="34"/>
  <c r="FOH15" i="34"/>
  <c r="FOI15" i="34"/>
  <c r="FOJ15" i="34"/>
  <c r="FOK15" i="34"/>
  <c r="FOL15" i="34"/>
  <c r="FOM15" i="34"/>
  <c r="FON15" i="34"/>
  <c r="FOO15" i="34"/>
  <c r="FOP15" i="34"/>
  <c r="FOQ15" i="34"/>
  <c r="FOR15" i="34"/>
  <c r="FOS15" i="34"/>
  <c r="FOT15" i="34"/>
  <c r="FOU15" i="34"/>
  <c r="FOV15" i="34"/>
  <c r="FOW15" i="34"/>
  <c r="FOX15" i="34"/>
  <c r="FOY15" i="34"/>
  <c r="FOZ15" i="34"/>
  <c r="FPA15" i="34"/>
  <c r="FPB15" i="34"/>
  <c r="FPC15" i="34"/>
  <c r="FPD15" i="34"/>
  <c r="FPE15" i="34"/>
  <c r="FPF15" i="34"/>
  <c r="FPG15" i="34"/>
  <c r="FPH15" i="34"/>
  <c r="FPI15" i="34"/>
  <c r="FPJ15" i="34"/>
  <c r="FPK15" i="34"/>
  <c r="FPL15" i="34"/>
  <c r="FPM15" i="34"/>
  <c r="FPN15" i="34"/>
  <c r="FPO15" i="34"/>
  <c r="FPP15" i="34"/>
  <c r="FPQ15" i="34"/>
  <c r="FPR15" i="34"/>
  <c r="FPS15" i="34"/>
  <c r="FPT15" i="34"/>
  <c r="FPU15" i="34"/>
  <c r="FPV15" i="34"/>
  <c r="FPW15" i="34"/>
  <c r="FPX15" i="34"/>
  <c r="FPY15" i="34"/>
  <c r="FPZ15" i="34"/>
  <c r="FQA15" i="34"/>
  <c r="FQB15" i="34"/>
  <c r="FQC15" i="34"/>
  <c r="FQD15" i="34"/>
  <c r="FQE15" i="34"/>
  <c r="FQF15" i="34"/>
  <c r="FQG15" i="34"/>
  <c r="FQH15" i="34"/>
  <c r="FQI15" i="34"/>
  <c r="FQJ15" i="34"/>
  <c r="FQK15" i="34"/>
  <c r="FQL15" i="34"/>
  <c r="FQM15" i="34"/>
  <c r="FQN15" i="34"/>
  <c r="FQO15" i="34"/>
  <c r="FQP15" i="34"/>
  <c r="FQQ15" i="34"/>
  <c r="FQR15" i="34"/>
  <c r="FQS15" i="34"/>
  <c r="FQT15" i="34"/>
  <c r="FQU15" i="34"/>
  <c r="FQV15" i="34"/>
  <c r="FQW15" i="34"/>
  <c r="FQX15" i="34"/>
  <c r="FQY15" i="34"/>
  <c r="FQZ15" i="34"/>
  <c r="FRA15" i="34"/>
  <c r="FRB15" i="34"/>
  <c r="FRC15" i="34"/>
  <c r="FRD15" i="34"/>
  <c r="FRE15" i="34"/>
  <c r="FRF15" i="34"/>
  <c r="FRG15" i="34"/>
  <c r="FRH15" i="34"/>
  <c r="FRI15" i="34"/>
  <c r="FRJ15" i="34"/>
  <c r="FRK15" i="34"/>
  <c r="FRL15" i="34"/>
  <c r="FRM15" i="34"/>
  <c r="FRN15" i="34"/>
  <c r="FRO15" i="34"/>
  <c r="FRP15" i="34"/>
  <c r="FRQ15" i="34"/>
  <c r="FRR15" i="34"/>
  <c r="FRS15" i="34"/>
  <c r="FRT15" i="34"/>
  <c r="FRU15" i="34"/>
  <c r="FRV15" i="34"/>
  <c r="FRW15" i="34"/>
  <c r="FRX15" i="34"/>
  <c r="FRY15" i="34"/>
  <c r="FRZ15" i="34"/>
  <c r="FSA15" i="34"/>
  <c r="FSB15" i="34"/>
  <c r="FSC15" i="34"/>
  <c r="FSD15" i="34"/>
  <c r="FSE15" i="34"/>
  <c r="FSF15" i="34"/>
  <c r="FSG15" i="34"/>
  <c r="FSH15" i="34"/>
  <c r="FSI15" i="34"/>
  <c r="FSJ15" i="34"/>
  <c r="FSK15" i="34"/>
  <c r="FSL15" i="34"/>
  <c r="FSM15" i="34"/>
  <c r="FSN15" i="34"/>
  <c r="FSO15" i="34"/>
  <c r="FSP15" i="34"/>
  <c r="FSQ15" i="34"/>
  <c r="FSR15" i="34"/>
  <c r="FSS15" i="34"/>
  <c r="FST15" i="34"/>
  <c r="FSU15" i="34"/>
  <c r="FSV15" i="34"/>
  <c r="FSW15" i="34"/>
  <c r="FSX15" i="34"/>
  <c r="FSY15" i="34"/>
  <c r="FSZ15" i="34"/>
  <c r="FTA15" i="34"/>
  <c r="FTB15" i="34"/>
  <c r="FTC15" i="34"/>
  <c r="FTD15" i="34"/>
  <c r="FTE15" i="34"/>
  <c r="FTF15" i="34"/>
  <c r="FTG15" i="34"/>
  <c r="FTH15" i="34"/>
  <c r="FTI15" i="34"/>
  <c r="FTJ15" i="34"/>
  <c r="FTK15" i="34"/>
  <c r="FTL15" i="34"/>
  <c r="FTM15" i="34"/>
  <c r="FTN15" i="34"/>
  <c r="FTO15" i="34"/>
  <c r="FTP15" i="34"/>
  <c r="FTQ15" i="34"/>
  <c r="FTR15" i="34"/>
  <c r="FTS15" i="34"/>
  <c r="FTT15" i="34"/>
  <c r="FTU15" i="34"/>
  <c r="FTV15" i="34"/>
  <c r="FTW15" i="34"/>
  <c r="FTX15" i="34"/>
  <c r="FTY15" i="34"/>
  <c r="FTZ15" i="34"/>
  <c r="FUA15" i="34"/>
  <c r="FUB15" i="34"/>
  <c r="FUC15" i="34"/>
  <c r="FUD15" i="34"/>
  <c r="FUE15" i="34"/>
  <c r="FUF15" i="34"/>
  <c r="FUG15" i="34"/>
  <c r="FUH15" i="34"/>
  <c r="FUI15" i="34"/>
  <c r="FUJ15" i="34"/>
  <c r="FUK15" i="34"/>
  <c r="FUL15" i="34"/>
  <c r="FUM15" i="34"/>
  <c r="FUN15" i="34"/>
  <c r="FUO15" i="34"/>
  <c r="FUP15" i="34"/>
  <c r="FUQ15" i="34"/>
  <c r="FUR15" i="34"/>
  <c r="FUS15" i="34"/>
  <c r="FUT15" i="34"/>
  <c r="FUU15" i="34"/>
  <c r="FUV15" i="34"/>
  <c r="FUW15" i="34"/>
  <c r="FUX15" i="34"/>
  <c r="FUY15" i="34"/>
  <c r="FUZ15" i="34"/>
  <c r="FVA15" i="34"/>
  <c r="FVB15" i="34"/>
  <c r="FVC15" i="34"/>
  <c r="FVD15" i="34"/>
  <c r="FVE15" i="34"/>
  <c r="FVF15" i="34"/>
  <c r="FVG15" i="34"/>
  <c r="FVH15" i="34"/>
  <c r="FVI15" i="34"/>
  <c r="FVJ15" i="34"/>
  <c r="FVK15" i="34"/>
  <c r="FVL15" i="34"/>
  <c r="FVM15" i="34"/>
  <c r="FVN15" i="34"/>
  <c r="FVO15" i="34"/>
  <c r="FVP15" i="34"/>
  <c r="FVQ15" i="34"/>
  <c r="FVR15" i="34"/>
  <c r="FVS15" i="34"/>
  <c r="FVT15" i="34"/>
  <c r="FVU15" i="34"/>
  <c r="FVV15" i="34"/>
  <c r="FVW15" i="34"/>
  <c r="FVX15" i="34"/>
  <c r="FVY15" i="34"/>
  <c r="FVZ15" i="34"/>
  <c r="FWA15" i="34"/>
  <c r="FWB15" i="34"/>
  <c r="FWC15" i="34"/>
  <c r="FWD15" i="34"/>
  <c r="FWE15" i="34"/>
  <c r="FWF15" i="34"/>
  <c r="FWG15" i="34"/>
  <c r="FWH15" i="34"/>
  <c r="FWI15" i="34"/>
  <c r="FWJ15" i="34"/>
  <c r="FWK15" i="34"/>
  <c r="FWL15" i="34"/>
  <c r="FWM15" i="34"/>
  <c r="FWN15" i="34"/>
  <c r="FWO15" i="34"/>
  <c r="FWP15" i="34"/>
  <c r="FWQ15" i="34"/>
  <c r="FWR15" i="34"/>
  <c r="FWS15" i="34"/>
  <c r="FWT15" i="34"/>
  <c r="FWU15" i="34"/>
  <c r="FWV15" i="34"/>
  <c r="FWW15" i="34"/>
  <c r="FWX15" i="34"/>
  <c r="FWY15" i="34"/>
  <c r="FWZ15" i="34"/>
  <c r="FXA15" i="34"/>
  <c r="FXB15" i="34"/>
  <c r="FXC15" i="34"/>
  <c r="FXD15" i="34"/>
  <c r="FXE15" i="34"/>
  <c r="FXF15" i="34"/>
  <c r="FXG15" i="34"/>
  <c r="FXH15" i="34"/>
  <c r="FXI15" i="34"/>
  <c r="FXJ15" i="34"/>
  <c r="FXK15" i="34"/>
  <c r="FXL15" i="34"/>
  <c r="FXM15" i="34"/>
  <c r="FXN15" i="34"/>
  <c r="FXO15" i="34"/>
  <c r="FXP15" i="34"/>
  <c r="FXQ15" i="34"/>
  <c r="FXR15" i="34"/>
  <c r="FXS15" i="34"/>
  <c r="FXT15" i="34"/>
  <c r="FXU15" i="34"/>
  <c r="FXV15" i="34"/>
  <c r="FXW15" i="34"/>
  <c r="FXX15" i="34"/>
  <c r="FXY15" i="34"/>
  <c r="FXZ15" i="34"/>
  <c r="FYA15" i="34"/>
  <c r="FYB15" i="34"/>
  <c r="FYC15" i="34"/>
  <c r="FYD15" i="34"/>
  <c r="FYE15" i="34"/>
  <c r="FYF15" i="34"/>
  <c r="FYG15" i="34"/>
  <c r="FYH15" i="34"/>
  <c r="FYI15" i="34"/>
  <c r="FYJ15" i="34"/>
  <c r="FYK15" i="34"/>
  <c r="FYL15" i="34"/>
  <c r="FYM15" i="34"/>
  <c r="FYN15" i="34"/>
  <c r="FYO15" i="34"/>
  <c r="FYP15" i="34"/>
  <c r="FYQ15" i="34"/>
  <c r="FYR15" i="34"/>
  <c r="FYS15" i="34"/>
  <c r="FYT15" i="34"/>
  <c r="FYU15" i="34"/>
  <c r="FYV15" i="34"/>
  <c r="FYW15" i="34"/>
  <c r="FYX15" i="34"/>
  <c r="FYY15" i="34"/>
  <c r="FYZ15" i="34"/>
  <c r="FZA15" i="34"/>
  <c r="FZB15" i="34"/>
  <c r="FZC15" i="34"/>
  <c r="FZD15" i="34"/>
  <c r="FZE15" i="34"/>
  <c r="FZF15" i="34"/>
  <c r="FZG15" i="34"/>
  <c r="FZH15" i="34"/>
  <c r="FZI15" i="34"/>
  <c r="FZJ15" i="34"/>
  <c r="FZK15" i="34"/>
  <c r="FZL15" i="34"/>
  <c r="FZM15" i="34"/>
  <c r="FZN15" i="34"/>
  <c r="FZO15" i="34"/>
  <c r="FZP15" i="34"/>
  <c r="FZQ15" i="34"/>
  <c r="FZR15" i="34"/>
  <c r="FZS15" i="34"/>
  <c r="FZT15" i="34"/>
  <c r="FZU15" i="34"/>
  <c r="FZV15" i="34"/>
  <c r="FZW15" i="34"/>
  <c r="FZX15" i="34"/>
  <c r="FZY15" i="34"/>
  <c r="FZZ15" i="34"/>
  <c r="GAA15" i="34"/>
  <c r="GAB15" i="34"/>
  <c r="GAC15" i="34"/>
  <c r="GAD15" i="34"/>
  <c r="GAE15" i="34"/>
  <c r="GAF15" i="34"/>
  <c r="GAG15" i="34"/>
  <c r="GAH15" i="34"/>
  <c r="GAI15" i="34"/>
  <c r="GAJ15" i="34"/>
  <c r="GAK15" i="34"/>
  <c r="GAL15" i="34"/>
  <c r="GAM15" i="34"/>
  <c r="GAN15" i="34"/>
  <c r="GAO15" i="34"/>
  <c r="GAP15" i="34"/>
  <c r="GAQ15" i="34"/>
  <c r="GAR15" i="34"/>
  <c r="GAS15" i="34"/>
  <c r="GAT15" i="34"/>
  <c r="GAU15" i="34"/>
  <c r="GAV15" i="34"/>
  <c r="GAW15" i="34"/>
  <c r="GAX15" i="34"/>
  <c r="GAY15" i="34"/>
  <c r="GAZ15" i="34"/>
  <c r="GBA15" i="34"/>
  <c r="GBB15" i="34"/>
  <c r="GBC15" i="34"/>
  <c r="GBD15" i="34"/>
  <c r="GBE15" i="34"/>
  <c r="GBF15" i="34"/>
  <c r="GBG15" i="34"/>
  <c r="GBH15" i="34"/>
  <c r="GBI15" i="34"/>
  <c r="GBJ15" i="34"/>
  <c r="GBK15" i="34"/>
  <c r="GBL15" i="34"/>
  <c r="GBM15" i="34"/>
  <c r="GBN15" i="34"/>
  <c r="GBO15" i="34"/>
  <c r="GBP15" i="34"/>
  <c r="GBQ15" i="34"/>
  <c r="GBR15" i="34"/>
  <c r="GBS15" i="34"/>
  <c r="GBT15" i="34"/>
  <c r="GBU15" i="34"/>
  <c r="GBV15" i="34"/>
  <c r="GBW15" i="34"/>
  <c r="GBX15" i="34"/>
  <c r="GBY15" i="34"/>
  <c r="GBZ15" i="34"/>
  <c r="GCA15" i="34"/>
  <c r="GCB15" i="34"/>
  <c r="GCC15" i="34"/>
  <c r="GCD15" i="34"/>
  <c r="GCE15" i="34"/>
  <c r="GCF15" i="34"/>
  <c r="GCG15" i="34"/>
  <c r="GCH15" i="34"/>
  <c r="GCI15" i="34"/>
  <c r="GCJ15" i="34"/>
  <c r="GCK15" i="34"/>
  <c r="GCL15" i="34"/>
  <c r="GCM15" i="34"/>
  <c r="GCN15" i="34"/>
  <c r="GCO15" i="34"/>
  <c r="GCP15" i="34"/>
  <c r="GCQ15" i="34"/>
  <c r="GCR15" i="34"/>
  <c r="GCS15" i="34"/>
  <c r="GCT15" i="34"/>
  <c r="GCU15" i="34"/>
  <c r="GCV15" i="34"/>
  <c r="GCW15" i="34"/>
  <c r="GCX15" i="34"/>
  <c r="GCY15" i="34"/>
  <c r="GCZ15" i="34"/>
  <c r="GDA15" i="34"/>
  <c r="GDB15" i="34"/>
  <c r="GDC15" i="34"/>
  <c r="GDD15" i="34"/>
  <c r="GDE15" i="34"/>
  <c r="GDF15" i="34"/>
  <c r="GDG15" i="34"/>
  <c r="GDH15" i="34"/>
  <c r="GDI15" i="34"/>
  <c r="GDJ15" i="34"/>
  <c r="GDK15" i="34"/>
  <c r="GDL15" i="34"/>
  <c r="GDM15" i="34"/>
  <c r="GDN15" i="34"/>
  <c r="GDO15" i="34"/>
  <c r="GDP15" i="34"/>
  <c r="GDQ15" i="34"/>
  <c r="GDR15" i="34"/>
  <c r="GDS15" i="34"/>
  <c r="GDT15" i="34"/>
  <c r="GDU15" i="34"/>
  <c r="GDV15" i="34"/>
  <c r="GDW15" i="34"/>
  <c r="GDX15" i="34"/>
  <c r="GDY15" i="34"/>
  <c r="GDZ15" i="34"/>
  <c r="GEA15" i="34"/>
  <c r="GEB15" i="34"/>
  <c r="GEC15" i="34"/>
  <c r="GED15" i="34"/>
  <c r="GEE15" i="34"/>
  <c r="GEF15" i="34"/>
  <c r="GEG15" i="34"/>
  <c r="GEH15" i="34"/>
  <c r="GEI15" i="34"/>
  <c r="GEJ15" i="34"/>
  <c r="GEK15" i="34"/>
  <c r="GEL15" i="34"/>
  <c r="GEM15" i="34"/>
  <c r="GEN15" i="34"/>
  <c r="GEO15" i="34"/>
  <c r="GEP15" i="34"/>
  <c r="GEQ15" i="34"/>
  <c r="GER15" i="34"/>
  <c r="GES15" i="34"/>
  <c r="GET15" i="34"/>
  <c r="GEU15" i="34"/>
  <c r="GEV15" i="34"/>
  <c r="GEW15" i="34"/>
  <c r="GEX15" i="34"/>
  <c r="GEY15" i="34"/>
  <c r="GEZ15" i="34"/>
  <c r="GFA15" i="34"/>
  <c r="GFB15" i="34"/>
  <c r="GFC15" i="34"/>
  <c r="GFD15" i="34"/>
  <c r="GFE15" i="34"/>
  <c r="GFF15" i="34"/>
  <c r="GFG15" i="34"/>
  <c r="GFH15" i="34"/>
  <c r="GFI15" i="34"/>
  <c r="GFJ15" i="34"/>
  <c r="GFK15" i="34"/>
  <c r="GFL15" i="34"/>
  <c r="GFM15" i="34"/>
  <c r="GFN15" i="34"/>
  <c r="GFO15" i="34"/>
  <c r="GFP15" i="34"/>
  <c r="GFQ15" i="34"/>
  <c r="GFR15" i="34"/>
  <c r="GFS15" i="34"/>
  <c r="GFT15" i="34"/>
  <c r="GFU15" i="34"/>
  <c r="GFV15" i="34"/>
  <c r="GFW15" i="34"/>
  <c r="GFX15" i="34"/>
  <c r="GFY15" i="34"/>
  <c r="GFZ15" i="34"/>
  <c r="GGA15" i="34"/>
  <c r="GGB15" i="34"/>
  <c r="GGC15" i="34"/>
  <c r="GGD15" i="34"/>
  <c r="GGE15" i="34"/>
  <c r="GGF15" i="34"/>
  <c r="GGG15" i="34"/>
  <c r="GGH15" i="34"/>
  <c r="GGI15" i="34"/>
  <c r="GGJ15" i="34"/>
  <c r="GGK15" i="34"/>
  <c r="GGL15" i="34"/>
  <c r="GGM15" i="34"/>
  <c r="GGN15" i="34"/>
  <c r="GGO15" i="34"/>
  <c r="GGP15" i="34"/>
  <c r="GGQ15" i="34"/>
  <c r="GGR15" i="34"/>
  <c r="GGS15" i="34"/>
  <c r="GGT15" i="34"/>
  <c r="GGU15" i="34"/>
  <c r="GGV15" i="34"/>
  <c r="GGW15" i="34"/>
  <c r="GGX15" i="34"/>
  <c r="GGY15" i="34"/>
  <c r="GGZ15" i="34"/>
  <c r="GHA15" i="34"/>
  <c r="GHB15" i="34"/>
  <c r="GHC15" i="34"/>
  <c r="GHD15" i="34"/>
  <c r="GHE15" i="34"/>
  <c r="GHF15" i="34"/>
  <c r="GHG15" i="34"/>
  <c r="GHH15" i="34"/>
  <c r="GHI15" i="34"/>
  <c r="GHJ15" i="34"/>
  <c r="GHK15" i="34"/>
  <c r="GHL15" i="34"/>
  <c r="GHM15" i="34"/>
  <c r="GHN15" i="34"/>
  <c r="GHO15" i="34"/>
  <c r="GHP15" i="34"/>
  <c r="GHQ15" i="34"/>
  <c r="GHR15" i="34"/>
  <c r="GHS15" i="34"/>
  <c r="GHT15" i="34"/>
  <c r="GHU15" i="34"/>
  <c r="GHV15" i="34"/>
  <c r="GHW15" i="34"/>
  <c r="GHX15" i="34"/>
  <c r="GHY15" i="34"/>
  <c r="GHZ15" i="34"/>
  <c r="GIA15" i="34"/>
  <c r="GIB15" i="34"/>
  <c r="GIC15" i="34"/>
  <c r="GID15" i="34"/>
  <c r="GIE15" i="34"/>
  <c r="GIF15" i="34"/>
  <c r="GIG15" i="34"/>
  <c r="GIH15" i="34"/>
  <c r="GII15" i="34"/>
  <c r="GIJ15" i="34"/>
  <c r="GIK15" i="34"/>
  <c r="GIL15" i="34"/>
  <c r="GIM15" i="34"/>
  <c r="GIN15" i="34"/>
  <c r="GIO15" i="34"/>
  <c r="GIP15" i="34"/>
  <c r="GIQ15" i="34"/>
  <c r="GIR15" i="34"/>
  <c r="GIS15" i="34"/>
  <c r="GIT15" i="34"/>
  <c r="GIU15" i="34"/>
  <c r="GIV15" i="34"/>
  <c r="GIW15" i="34"/>
  <c r="GIX15" i="34"/>
  <c r="GIY15" i="34"/>
  <c r="GIZ15" i="34"/>
  <c r="GJA15" i="34"/>
  <c r="GJB15" i="34"/>
  <c r="GJC15" i="34"/>
  <c r="GJD15" i="34"/>
  <c r="GJE15" i="34"/>
  <c r="GJF15" i="34"/>
  <c r="GJG15" i="34"/>
  <c r="GJH15" i="34"/>
  <c r="GJI15" i="34"/>
  <c r="GJJ15" i="34"/>
  <c r="GJK15" i="34"/>
  <c r="GJL15" i="34"/>
  <c r="GJM15" i="34"/>
  <c r="GJN15" i="34"/>
  <c r="GJO15" i="34"/>
  <c r="GJP15" i="34"/>
  <c r="GJQ15" i="34"/>
  <c r="GJR15" i="34"/>
  <c r="GJS15" i="34"/>
  <c r="GJT15" i="34"/>
  <c r="GJU15" i="34"/>
  <c r="GJV15" i="34"/>
  <c r="GJW15" i="34"/>
  <c r="GJX15" i="34"/>
  <c r="GJY15" i="34"/>
  <c r="GJZ15" i="34"/>
  <c r="GKA15" i="34"/>
  <c r="GKB15" i="34"/>
  <c r="GKC15" i="34"/>
  <c r="GKD15" i="34"/>
  <c r="GKE15" i="34"/>
  <c r="GKF15" i="34"/>
  <c r="GKG15" i="34"/>
  <c r="GKH15" i="34"/>
  <c r="GKI15" i="34"/>
  <c r="GKJ15" i="34"/>
  <c r="GKK15" i="34"/>
  <c r="GKL15" i="34"/>
  <c r="GKM15" i="34"/>
  <c r="GKN15" i="34"/>
  <c r="GKO15" i="34"/>
  <c r="GKP15" i="34"/>
  <c r="GKQ15" i="34"/>
  <c r="GKR15" i="34"/>
  <c r="GKS15" i="34"/>
  <c r="GKT15" i="34"/>
  <c r="GKU15" i="34"/>
  <c r="GKV15" i="34"/>
  <c r="GKW15" i="34"/>
  <c r="GKX15" i="34"/>
  <c r="GKY15" i="34"/>
  <c r="GKZ15" i="34"/>
  <c r="GLA15" i="34"/>
  <c r="GLB15" i="34"/>
  <c r="GLC15" i="34"/>
  <c r="GLD15" i="34"/>
  <c r="GLE15" i="34"/>
  <c r="GLF15" i="34"/>
  <c r="GLG15" i="34"/>
  <c r="GLH15" i="34"/>
  <c r="GLI15" i="34"/>
  <c r="GLJ15" i="34"/>
  <c r="GLK15" i="34"/>
  <c r="GLL15" i="34"/>
  <c r="GLM15" i="34"/>
  <c r="GLN15" i="34"/>
  <c r="GLO15" i="34"/>
  <c r="GLP15" i="34"/>
  <c r="GLQ15" i="34"/>
  <c r="GLR15" i="34"/>
  <c r="GLS15" i="34"/>
  <c r="GLT15" i="34"/>
  <c r="GLU15" i="34"/>
  <c r="GLV15" i="34"/>
  <c r="GLW15" i="34"/>
  <c r="GLX15" i="34"/>
  <c r="GLY15" i="34"/>
  <c r="GLZ15" i="34"/>
  <c r="GMA15" i="34"/>
  <c r="GMB15" i="34"/>
  <c r="GMC15" i="34"/>
  <c r="GMD15" i="34"/>
  <c r="GME15" i="34"/>
  <c r="GMF15" i="34"/>
  <c r="GMG15" i="34"/>
  <c r="GMH15" i="34"/>
  <c r="GMI15" i="34"/>
  <c r="GMJ15" i="34"/>
  <c r="GMK15" i="34"/>
  <c r="GML15" i="34"/>
  <c r="GMM15" i="34"/>
  <c r="GMN15" i="34"/>
  <c r="GMO15" i="34"/>
  <c r="GMP15" i="34"/>
  <c r="GMQ15" i="34"/>
  <c r="GMR15" i="34"/>
  <c r="GMS15" i="34"/>
  <c r="GMT15" i="34"/>
  <c r="GMU15" i="34"/>
  <c r="GMV15" i="34"/>
  <c r="GMW15" i="34"/>
  <c r="GMX15" i="34"/>
  <c r="GMY15" i="34"/>
  <c r="GMZ15" i="34"/>
  <c r="GNA15" i="34"/>
  <c r="GNB15" i="34"/>
  <c r="GNC15" i="34"/>
  <c r="GND15" i="34"/>
  <c r="GNE15" i="34"/>
  <c r="GNF15" i="34"/>
  <c r="GNG15" i="34"/>
  <c r="GNH15" i="34"/>
  <c r="GNI15" i="34"/>
  <c r="GNJ15" i="34"/>
  <c r="GNK15" i="34"/>
  <c r="GNL15" i="34"/>
  <c r="GNM15" i="34"/>
  <c r="GNN15" i="34"/>
  <c r="GNO15" i="34"/>
  <c r="GNP15" i="34"/>
  <c r="GNQ15" i="34"/>
  <c r="GNR15" i="34"/>
  <c r="GNS15" i="34"/>
  <c r="GNT15" i="34"/>
  <c r="GNU15" i="34"/>
  <c r="GNV15" i="34"/>
  <c r="GNW15" i="34"/>
  <c r="GNX15" i="34"/>
  <c r="GNY15" i="34"/>
  <c r="GNZ15" i="34"/>
  <c r="GOA15" i="34"/>
  <c r="GOB15" i="34"/>
  <c r="GOC15" i="34"/>
  <c r="GOD15" i="34"/>
  <c r="GOE15" i="34"/>
  <c r="GOF15" i="34"/>
  <c r="GOG15" i="34"/>
  <c r="GOH15" i="34"/>
  <c r="GOI15" i="34"/>
  <c r="GOJ15" i="34"/>
  <c r="GOK15" i="34"/>
  <c r="GOL15" i="34"/>
  <c r="GOM15" i="34"/>
  <c r="GON15" i="34"/>
  <c r="GOO15" i="34"/>
  <c r="GOP15" i="34"/>
  <c r="GOQ15" i="34"/>
  <c r="GOR15" i="34"/>
  <c r="GOS15" i="34"/>
  <c r="GOT15" i="34"/>
  <c r="GOU15" i="34"/>
  <c r="GOV15" i="34"/>
  <c r="GOW15" i="34"/>
  <c r="GOX15" i="34"/>
  <c r="GOY15" i="34"/>
  <c r="GOZ15" i="34"/>
  <c r="GPA15" i="34"/>
  <c r="GPB15" i="34"/>
  <c r="GPC15" i="34"/>
  <c r="GPD15" i="34"/>
  <c r="GPE15" i="34"/>
  <c r="GPF15" i="34"/>
  <c r="GPG15" i="34"/>
  <c r="GPH15" i="34"/>
  <c r="GPI15" i="34"/>
  <c r="GPJ15" i="34"/>
  <c r="GPK15" i="34"/>
  <c r="GPL15" i="34"/>
  <c r="GPM15" i="34"/>
  <c r="GPN15" i="34"/>
  <c r="GPO15" i="34"/>
  <c r="GPP15" i="34"/>
  <c r="GPQ15" i="34"/>
  <c r="GPR15" i="34"/>
  <c r="GPS15" i="34"/>
  <c r="GPT15" i="34"/>
  <c r="GPU15" i="34"/>
  <c r="GPV15" i="34"/>
  <c r="GPW15" i="34"/>
  <c r="GPX15" i="34"/>
  <c r="GPY15" i="34"/>
  <c r="GPZ15" i="34"/>
  <c r="GQA15" i="34"/>
  <c r="GQB15" i="34"/>
  <c r="GQC15" i="34"/>
  <c r="GQD15" i="34"/>
  <c r="GQE15" i="34"/>
  <c r="GQF15" i="34"/>
  <c r="GQG15" i="34"/>
  <c r="GQH15" i="34"/>
  <c r="GQI15" i="34"/>
  <c r="GQJ15" i="34"/>
  <c r="GQK15" i="34"/>
  <c r="GQL15" i="34"/>
  <c r="GQM15" i="34"/>
  <c r="GQN15" i="34"/>
  <c r="GQO15" i="34"/>
  <c r="GQP15" i="34"/>
  <c r="GQQ15" i="34"/>
  <c r="GQR15" i="34"/>
  <c r="GQS15" i="34"/>
  <c r="GQT15" i="34"/>
  <c r="GQU15" i="34"/>
  <c r="GQV15" i="34"/>
  <c r="GQW15" i="34"/>
  <c r="GQX15" i="34"/>
  <c r="GQY15" i="34"/>
  <c r="GQZ15" i="34"/>
  <c r="GRA15" i="34"/>
  <c r="GRB15" i="34"/>
  <c r="GRC15" i="34"/>
  <c r="GRD15" i="34"/>
  <c r="GRE15" i="34"/>
  <c r="GRF15" i="34"/>
  <c r="GRG15" i="34"/>
  <c r="GRH15" i="34"/>
  <c r="GRI15" i="34"/>
  <c r="GRJ15" i="34"/>
  <c r="GRK15" i="34"/>
  <c r="GRL15" i="34"/>
  <c r="GRM15" i="34"/>
  <c r="GRN15" i="34"/>
  <c r="GRO15" i="34"/>
  <c r="GRP15" i="34"/>
  <c r="GRQ15" i="34"/>
  <c r="GRR15" i="34"/>
  <c r="GRS15" i="34"/>
  <c r="GRT15" i="34"/>
  <c r="GRU15" i="34"/>
  <c r="GRV15" i="34"/>
  <c r="GRW15" i="34"/>
  <c r="GRX15" i="34"/>
  <c r="GRY15" i="34"/>
  <c r="GRZ15" i="34"/>
  <c r="GSA15" i="34"/>
  <c r="GSB15" i="34"/>
  <c r="GSC15" i="34"/>
  <c r="GSD15" i="34"/>
  <c r="GSE15" i="34"/>
  <c r="GSF15" i="34"/>
  <c r="GSG15" i="34"/>
  <c r="GSH15" i="34"/>
  <c r="GSI15" i="34"/>
  <c r="GSJ15" i="34"/>
  <c r="GSK15" i="34"/>
  <c r="GSL15" i="34"/>
  <c r="GSM15" i="34"/>
  <c r="GSN15" i="34"/>
  <c r="GSO15" i="34"/>
  <c r="GSP15" i="34"/>
  <c r="GSQ15" i="34"/>
  <c r="GSR15" i="34"/>
  <c r="GSS15" i="34"/>
  <c r="GST15" i="34"/>
  <c r="GSU15" i="34"/>
  <c r="GSV15" i="34"/>
  <c r="GSW15" i="34"/>
  <c r="GSX15" i="34"/>
  <c r="GSY15" i="34"/>
  <c r="GSZ15" i="34"/>
  <c r="GTA15" i="34"/>
  <c r="GTB15" i="34"/>
  <c r="GTC15" i="34"/>
  <c r="GTD15" i="34"/>
  <c r="GTE15" i="34"/>
  <c r="GTF15" i="34"/>
  <c r="GTG15" i="34"/>
  <c r="GTH15" i="34"/>
  <c r="GTI15" i="34"/>
  <c r="GTJ15" i="34"/>
  <c r="GTK15" i="34"/>
  <c r="GTL15" i="34"/>
  <c r="GTM15" i="34"/>
  <c r="GTN15" i="34"/>
  <c r="GTO15" i="34"/>
  <c r="GTP15" i="34"/>
  <c r="GTQ15" i="34"/>
  <c r="GTR15" i="34"/>
  <c r="GTS15" i="34"/>
  <c r="GTT15" i="34"/>
  <c r="GTU15" i="34"/>
  <c r="GTV15" i="34"/>
  <c r="GTW15" i="34"/>
  <c r="GTX15" i="34"/>
  <c r="GTY15" i="34"/>
  <c r="GTZ15" i="34"/>
  <c r="GUA15" i="34"/>
  <c r="GUB15" i="34"/>
  <c r="GUC15" i="34"/>
  <c r="GUD15" i="34"/>
  <c r="GUE15" i="34"/>
  <c r="GUF15" i="34"/>
  <c r="GUG15" i="34"/>
  <c r="GUH15" i="34"/>
  <c r="GUI15" i="34"/>
  <c r="GUJ15" i="34"/>
  <c r="GUK15" i="34"/>
  <c r="GUL15" i="34"/>
  <c r="GUM15" i="34"/>
  <c r="GUN15" i="34"/>
  <c r="GUO15" i="34"/>
  <c r="GUP15" i="34"/>
  <c r="GUQ15" i="34"/>
  <c r="GUR15" i="34"/>
  <c r="GUS15" i="34"/>
  <c r="GUT15" i="34"/>
  <c r="GUU15" i="34"/>
  <c r="GUV15" i="34"/>
  <c r="GUW15" i="34"/>
  <c r="GUX15" i="34"/>
  <c r="GUY15" i="34"/>
  <c r="GUZ15" i="34"/>
  <c r="GVA15" i="34"/>
  <c r="GVB15" i="34"/>
  <c r="GVC15" i="34"/>
  <c r="GVD15" i="34"/>
  <c r="GVE15" i="34"/>
  <c r="GVF15" i="34"/>
  <c r="GVG15" i="34"/>
  <c r="GVH15" i="34"/>
  <c r="GVI15" i="34"/>
  <c r="GVJ15" i="34"/>
  <c r="GVK15" i="34"/>
  <c r="GVL15" i="34"/>
  <c r="GVM15" i="34"/>
  <c r="GVN15" i="34"/>
  <c r="GVO15" i="34"/>
  <c r="GVP15" i="34"/>
  <c r="GVQ15" i="34"/>
  <c r="GVR15" i="34"/>
  <c r="GVS15" i="34"/>
  <c r="GVT15" i="34"/>
  <c r="GVU15" i="34"/>
  <c r="GVV15" i="34"/>
  <c r="GVW15" i="34"/>
  <c r="GVX15" i="34"/>
  <c r="GVY15" i="34"/>
  <c r="GVZ15" i="34"/>
  <c r="GWA15" i="34"/>
  <c r="GWB15" i="34"/>
  <c r="GWC15" i="34"/>
  <c r="GWD15" i="34"/>
  <c r="GWE15" i="34"/>
  <c r="GWF15" i="34"/>
  <c r="GWG15" i="34"/>
  <c r="GWH15" i="34"/>
  <c r="GWI15" i="34"/>
  <c r="GWJ15" i="34"/>
  <c r="GWK15" i="34"/>
  <c r="GWL15" i="34"/>
  <c r="GWM15" i="34"/>
  <c r="GWN15" i="34"/>
  <c r="GWO15" i="34"/>
  <c r="GWP15" i="34"/>
  <c r="GWQ15" i="34"/>
  <c r="GWR15" i="34"/>
  <c r="GWS15" i="34"/>
  <c r="GWT15" i="34"/>
  <c r="GWU15" i="34"/>
  <c r="GWV15" i="34"/>
  <c r="GWW15" i="34"/>
  <c r="GWX15" i="34"/>
  <c r="GWY15" i="34"/>
  <c r="GWZ15" i="34"/>
  <c r="GXA15" i="34"/>
  <c r="GXB15" i="34"/>
  <c r="GXC15" i="34"/>
  <c r="GXD15" i="34"/>
  <c r="GXE15" i="34"/>
  <c r="GXF15" i="34"/>
  <c r="GXG15" i="34"/>
  <c r="GXH15" i="34"/>
  <c r="GXI15" i="34"/>
  <c r="GXJ15" i="34"/>
  <c r="GXK15" i="34"/>
  <c r="GXL15" i="34"/>
  <c r="GXM15" i="34"/>
  <c r="GXN15" i="34"/>
  <c r="GXO15" i="34"/>
  <c r="GXP15" i="34"/>
  <c r="GXQ15" i="34"/>
  <c r="GXR15" i="34"/>
  <c r="GXS15" i="34"/>
  <c r="GXT15" i="34"/>
  <c r="GXU15" i="34"/>
  <c r="GXV15" i="34"/>
  <c r="GXW15" i="34"/>
  <c r="GXX15" i="34"/>
  <c r="GXY15" i="34"/>
  <c r="GXZ15" i="34"/>
  <c r="GYA15" i="34"/>
  <c r="GYB15" i="34"/>
  <c r="GYC15" i="34"/>
  <c r="GYD15" i="34"/>
  <c r="GYE15" i="34"/>
  <c r="GYF15" i="34"/>
  <c r="GYG15" i="34"/>
  <c r="GYH15" i="34"/>
  <c r="GYI15" i="34"/>
  <c r="GYJ15" i="34"/>
  <c r="GYK15" i="34"/>
  <c r="GYL15" i="34"/>
  <c r="GYM15" i="34"/>
  <c r="GYN15" i="34"/>
  <c r="GYO15" i="34"/>
  <c r="GYP15" i="34"/>
  <c r="GYQ15" i="34"/>
  <c r="GYR15" i="34"/>
  <c r="GYS15" i="34"/>
  <c r="GYT15" i="34"/>
  <c r="GYU15" i="34"/>
  <c r="GYV15" i="34"/>
  <c r="GYW15" i="34"/>
  <c r="GYX15" i="34"/>
  <c r="GYY15" i="34"/>
  <c r="GYZ15" i="34"/>
  <c r="GZA15" i="34"/>
  <c r="GZB15" i="34"/>
  <c r="GZC15" i="34"/>
  <c r="GZD15" i="34"/>
  <c r="GZE15" i="34"/>
  <c r="GZF15" i="34"/>
  <c r="GZG15" i="34"/>
  <c r="GZH15" i="34"/>
  <c r="GZI15" i="34"/>
  <c r="GZJ15" i="34"/>
  <c r="GZK15" i="34"/>
  <c r="GZL15" i="34"/>
  <c r="GZM15" i="34"/>
  <c r="GZN15" i="34"/>
  <c r="GZO15" i="34"/>
  <c r="GZP15" i="34"/>
  <c r="GZQ15" i="34"/>
  <c r="GZR15" i="34"/>
  <c r="GZS15" i="34"/>
  <c r="GZT15" i="34"/>
  <c r="GZU15" i="34"/>
  <c r="GZV15" i="34"/>
  <c r="GZW15" i="34"/>
  <c r="GZX15" i="34"/>
  <c r="GZY15" i="34"/>
  <c r="GZZ15" i="34"/>
  <c r="HAA15" i="34"/>
  <c r="HAB15" i="34"/>
  <c r="HAC15" i="34"/>
  <c r="HAD15" i="34"/>
  <c r="HAE15" i="34"/>
  <c r="HAF15" i="34"/>
  <c r="HAG15" i="34"/>
  <c r="HAH15" i="34"/>
  <c r="HAI15" i="34"/>
  <c r="HAJ15" i="34"/>
  <c r="HAK15" i="34"/>
  <c r="HAL15" i="34"/>
  <c r="HAM15" i="34"/>
  <c r="HAN15" i="34"/>
  <c r="HAO15" i="34"/>
  <c r="HAP15" i="34"/>
  <c r="HAQ15" i="34"/>
  <c r="HAR15" i="34"/>
  <c r="HAS15" i="34"/>
  <c r="HAT15" i="34"/>
  <c r="HAU15" i="34"/>
  <c r="HAV15" i="34"/>
  <c r="HAW15" i="34"/>
  <c r="HAX15" i="34"/>
  <c r="HAY15" i="34"/>
  <c r="HAZ15" i="34"/>
  <c r="HBA15" i="34"/>
  <c r="HBB15" i="34"/>
  <c r="HBC15" i="34"/>
  <c r="HBD15" i="34"/>
  <c r="HBE15" i="34"/>
  <c r="HBF15" i="34"/>
  <c r="HBG15" i="34"/>
  <c r="HBH15" i="34"/>
  <c r="HBI15" i="34"/>
  <c r="HBJ15" i="34"/>
  <c r="HBK15" i="34"/>
  <c r="HBL15" i="34"/>
  <c r="HBM15" i="34"/>
  <c r="HBN15" i="34"/>
  <c r="HBO15" i="34"/>
  <c r="HBP15" i="34"/>
  <c r="HBQ15" i="34"/>
  <c r="HBR15" i="34"/>
  <c r="HBS15" i="34"/>
  <c r="HBT15" i="34"/>
  <c r="HBU15" i="34"/>
  <c r="HBV15" i="34"/>
  <c r="HBW15" i="34"/>
  <c r="HBX15" i="34"/>
  <c r="HBY15" i="34"/>
  <c r="HBZ15" i="34"/>
  <c r="HCA15" i="34"/>
  <c r="HCB15" i="34"/>
  <c r="HCC15" i="34"/>
  <c r="HCD15" i="34"/>
  <c r="HCE15" i="34"/>
  <c r="HCF15" i="34"/>
  <c r="HCG15" i="34"/>
  <c r="HCH15" i="34"/>
  <c r="HCI15" i="34"/>
  <c r="HCJ15" i="34"/>
  <c r="HCK15" i="34"/>
  <c r="HCL15" i="34"/>
  <c r="HCM15" i="34"/>
  <c r="HCN15" i="34"/>
  <c r="HCO15" i="34"/>
  <c r="HCP15" i="34"/>
  <c r="HCQ15" i="34"/>
  <c r="HCR15" i="34"/>
  <c r="HCS15" i="34"/>
  <c r="HCT15" i="34"/>
  <c r="HCU15" i="34"/>
  <c r="HCV15" i="34"/>
  <c r="HCW15" i="34"/>
  <c r="HCX15" i="34"/>
  <c r="HCY15" i="34"/>
  <c r="HCZ15" i="34"/>
  <c r="HDA15" i="34"/>
  <c r="HDB15" i="34"/>
  <c r="HDC15" i="34"/>
  <c r="HDD15" i="34"/>
  <c r="HDE15" i="34"/>
  <c r="HDF15" i="34"/>
  <c r="HDG15" i="34"/>
  <c r="HDH15" i="34"/>
  <c r="HDI15" i="34"/>
  <c r="HDJ15" i="34"/>
  <c r="HDK15" i="34"/>
  <c r="HDL15" i="34"/>
  <c r="HDM15" i="34"/>
  <c r="HDN15" i="34"/>
  <c r="HDO15" i="34"/>
  <c r="HDP15" i="34"/>
  <c r="HDQ15" i="34"/>
  <c r="HDR15" i="34"/>
  <c r="HDS15" i="34"/>
  <c r="HDT15" i="34"/>
  <c r="HDU15" i="34"/>
  <c r="HDV15" i="34"/>
  <c r="HDW15" i="34"/>
  <c r="HDX15" i="34"/>
  <c r="HDY15" i="34"/>
  <c r="HDZ15" i="34"/>
  <c r="HEA15" i="34"/>
  <c r="HEB15" i="34"/>
  <c r="HEC15" i="34"/>
  <c r="HED15" i="34"/>
  <c r="HEE15" i="34"/>
  <c r="HEF15" i="34"/>
  <c r="HEG15" i="34"/>
  <c r="HEH15" i="34"/>
  <c r="HEI15" i="34"/>
  <c r="HEJ15" i="34"/>
  <c r="HEK15" i="34"/>
  <c r="HEL15" i="34"/>
  <c r="HEM15" i="34"/>
  <c r="HEN15" i="34"/>
  <c r="HEO15" i="34"/>
  <c r="HEP15" i="34"/>
  <c r="HEQ15" i="34"/>
  <c r="HER15" i="34"/>
  <c r="HES15" i="34"/>
  <c r="HET15" i="34"/>
  <c r="HEU15" i="34"/>
  <c r="HEV15" i="34"/>
  <c r="HEW15" i="34"/>
  <c r="HEX15" i="34"/>
  <c r="HEY15" i="34"/>
  <c r="HEZ15" i="34"/>
  <c r="HFA15" i="34"/>
  <c r="HFB15" i="34"/>
  <c r="HFC15" i="34"/>
  <c r="HFD15" i="34"/>
  <c r="HFE15" i="34"/>
  <c r="HFF15" i="34"/>
  <c r="HFG15" i="34"/>
  <c r="HFH15" i="34"/>
  <c r="HFI15" i="34"/>
  <c r="HFJ15" i="34"/>
  <c r="HFK15" i="34"/>
  <c r="HFL15" i="34"/>
  <c r="HFM15" i="34"/>
  <c r="HFN15" i="34"/>
  <c r="HFO15" i="34"/>
  <c r="HFP15" i="34"/>
  <c r="HFQ15" i="34"/>
  <c r="HFR15" i="34"/>
  <c r="HFS15" i="34"/>
  <c r="HFT15" i="34"/>
  <c r="HFU15" i="34"/>
  <c r="HFV15" i="34"/>
  <c r="HFW15" i="34"/>
  <c r="HFX15" i="34"/>
  <c r="HFY15" i="34"/>
  <c r="HFZ15" i="34"/>
  <c r="HGA15" i="34"/>
  <c r="HGB15" i="34"/>
  <c r="HGC15" i="34"/>
  <c r="HGD15" i="34"/>
  <c r="HGE15" i="34"/>
  <c r="HGF15" i="34"/>
  <c r="HGG15" i="34"/>
  <c r="HGH15" i="34"/>
  <c r="HGI15" i="34"/>
  <c r="HGJ15" i="34"/>
  <c r="HGK15" i="34"/>
  <c r="HGL15" i="34"/>
  <c r="HGM15" i="34"/>
  <c r="HGN15" i="34"/>
  <c r="HGO15" i="34"/>
  <c r="HGP15" i="34"/>
  <c r="HGQ15" i="34"/>
  <c r="HGR15" i="34"/>
  <c r="HGS15" i="34"/>
  <c r="HGT15" i="34"/>
  <c r="HGU15" i="34"/>
  <c r="HGV15" i="34"/>
  <c r="HGW15" i="34"/>
  <c r="HGX15" i="34"/>
  <c r="HGY15" i="34"/>
  <c r="HGZ15" i="34"/>
  <c r="HHA15" i="34"/>
  <c r="HHB15" i="34"/>
  <c r="HHC15" i="34"/>
  <c r="HHD15" i="34"/>
  <c r="HHE15" i="34"/>
  <c r="HHF15" i="34"/>
  <c r="HHG15" i="34"/>
  <c r="HHH15" i="34"/>
  <c r="HHI15" i="34"/>
  <c r="HHJ15" i="34"/>
  <c r="HHK15" i="34"/>
  <c r="HHL15" i="34"/>
  <c r="HHM15" i="34"/>
  <c r="HHN15" i="34"/>
  <c r="HHO15" i="34"/>
  <c r="HHP15" i="34"/>
  <c r="HHQ15" i="34"/>
  <c r="HHR15" i="34"/>
  <c r="HHS15" i="34"/>
  <c r="HHT15" i="34"/>
  <c r="HHU15" i="34"/>
  <c r="HHV15" i="34"/>
  <c r="HHW15" i="34"/>
  <c r="HHX15" i="34"/>
  <c r="HHY15" i="34"/>
  <c r="HHZ15" i="34"/>
  <c r="HIA15" i="34"/>
  <c r="HIB15" i="34"/>
  <c r="HIC15" i="34"/>
  <c r="HID15" i="34"/>
  <c r="HIE15" i="34"/>
  <c r="HIF15" i="34"/>
  <c r="HIG15" i="34"/>
  <c r="HIH15" i="34"/>
  <c r="HII15" i="34"/>
  <c r="HIJ15" i="34"/>
  <c r="HIK15" i="34"/>
  <c r="HIL15" i="34"/>
  <c r="HIM15" i="34"/>
  <c r="HIN15" i="34"/>
  <c r="HIO15" i="34"/>
  <c r="HIP15" i="34"/>
  <c r="HIQ15" i="34"/>
  <c r="HIR15" i="34"/>
  <c r="HIS15" i="34"/>
  <c r="HIT15" i="34"/>
  <c r="HIU15" i="34"/>
  <c r="HIV15" i="34"/>
  <c r="HIW15" i="34"/>
  <c r="HIX15" i="34"/>
  <c r="HIY15" i="34"/>
  <c r="HIZ15" i="34"/>
  <c r="HJA15" i="34"/>
  <c r="HJB15" i="34"/>
  <c r="HJC15" i="34"/>
  <c r="HJD15" i="34"/>
  <c r="HJE15" i="34"/>
  <c r="HJF15" i="34"/>
  <c r="HJG15" i="34"/>
  <c r="HJH15" i="34"/>
  <c r="HJI15" i="34"/>
  <c r="HJJ15" i="34"/>
  <c r="HJK15" i="34"/>
  <c r="HJL15" i="34"/>
  <c r="HJM15" i="34"/>
  <c r="HJN15" i="34"/>
  <c r="HJO15" i="34"/>
  <c r="HJP15" i="34"/>
  <c r="HJQ15" i="34"/>
  <c r="HJR15" i="34"/>
  <c r="HJS15" i="34"/>
  <c r="HJT15" i="34"/>
  <c r="HJU15" i="34"/>
  <c r="HJV15" i="34"/>
  <c r="HJW15" i="34"/>
  <c r="HJX15" i="34"/>
  <c r="HJY15" i="34"/>
  <c r="HJZ15" i="34"/>
  <c r="HKA15" i="34"/>
  <c r="HKB15" i="34"/>
  <c r="HKC15" i="34"/>
  <c r="HKD15" i="34"/>
  <c r="HKE15" i="34"/>
  <c r="HKF15" i="34"/>
  <c r="HKG15" i="34"/>
  <c r="HKH15" i="34"/>
  <c r="HKI15" i="34"/>
  <c r="HKJ15" i="34"/>
  <c r="HKK15" i="34"/>
  <c r="HKL15" i="34"/>
  <c r="HKM15" i="34"/>
  <c r="HKN15" i="34"/>
  <c r="HKO15" i="34"/>
  <c r="HKP15" i="34"/>
  <c r="HKQ15" i="34"/>
  <c r="HKR15" i="34"/>
  <c r="HKS15" i="34"/>
  <c r="HKT15" i="34"/>
  <c r="HKU15" i="34"/>
  <c r="HKV15" i="34"/>
  <c r="HKW15" i="34"/>
  <c r="HKX15" i="34"/>
  <c r="HKY15" i="34"/>
  <c r="HKZ15" i="34"/>
  <c r="HLA15" i="34"/>
  <c r="HLB15" i="34"/>
  <c r="HLC15" i="34"/>
  <c r="HLD15" i="34"/>
  <c r="HLE15" i="34"/>
  <c r="HLF15" i="34"/>
  <c r="HLG15" i="34"/>
  <c r="HLH15" i="34"/>
  <c r="HLI15" i="34"/>
  <c r="HLJ15" i="34"/>
  <c r="HLK15" i="34"/>
  <c r="HLL15" i="34"/>
  <c r="HLM15" i="34"/>
  <c r="HLN15" i="34"/>
  <c r="HLO15" i="34"/>
  <c r="HLP15" i="34"/>
  <c r="HLQ15" i="34"/>
  <c r="HLR15" i="34"/>
  <c r="HLS15" i="34"/>
  <c r="HLT15" i="34"/>
  <c r="HLU15" i="34"/>
  <c r="HLV15" i="34"/>
  <c r="HLW15" i="34"/>
  <c r="HLX15" i="34"/>
  <c r="HLY15" i="34"/>
  <c r="HLZ15" i="34"/>
  <c r="HMA15" i="34"/>
  <c r="HMB15" i="34"/>
  <c r="HMC15" i="34"/>
  <c r="HMD15" i="34"/>
  <c r="HME15" i="34"/>
  <c r="HMF15" i="34"/>
  <c r="HMG15" i="34"/>
  <c r="HMH15" i="34"/>
  <c r="HMI15" i="34"/>
  <c r="HMJ15" i="34"/>
  <c r="HMK15" i="34"/>
  <c r="HML15" i="34"/>
  <c r="HMM15" i="34"/>
  <c r="HMN15" i="34"/>
  <c r="HMO15" i="34"/>
  <c r="HMP15" i="34"/>
  <c r="HMQ15" i="34"/>
  <c r="HMR15" i="34"/>
  <c r="HMS15" i="34"/>
  <c r="HMT15" i="34"/>
  <c r="HMU15" i="34"/>
  <c r="HMV15" i="34"/>
  <c r="HMW15" i="34"/>
  <c r="HMX15" i="34"/>
  <c r="HMY15" i="34"/>
  <c r="HMZ15" i="34"/>
  <c r="HNA15" i="34"/>
  <c r="HNB15" i="34"/>
  <c r="HNC15" i="34"/>
  <c r="HND15" i="34"/>
  <c r="HNE15" i="34"/>
  <c r="HNF15" i="34"/>
  <c r="HNG15" i="34"/>
  <c r="HNH15" i="34"/>
  <c r="HNI15" i="34"/>
  <c r="HNJ15" i="34"/>
  <c r="HNK15" i="34"/>
  <c r="HNL15" i="34"/>
  <c r="HNM15" i="34"/>
  <c r="HNN15" i="34"/>
  <c r="HNO15" i="34"/>
  <c r="HNP15" i="34"/>
  <c r="HNQ15" i="34"/>
  <c r="HNR15" i="34"/>
  <c r="HNS15" i="34"/>
  <c r="HNT15" i="34"/>
  <c r="HNU15" i="34"/>
  <c r="HNV15" i="34"/>
  <c r="HNW15" i="34"/>
  <c r="HNX15" i="34"/>
  <c r="HNY15" i="34"/>
  <c r="HNZ15" i="34"/>
  <c r="HOA15" i="34"/>
  <c r="HOB15" i="34"/>
  <c r="HOC15" i="34"/>
  <c r="HOD15" i="34"/>
  <c r="HOE15" i="34"/>
  <c r="HOF15" i="34"/>
  <c r="HOG15" i="34"/>
  <c r="HOH15" i="34"/>
  <c r="HOI15" i="34"/>
  <c r="HOJ15" i="34"/>
  <c r="HOK15" i="34"/>
  <c r="HOL15" i="34"/>
  <c r="HOM15" i="34"/>
  <c r="HON15" i="34"/>
  <c r="HOO15" i="34"/>
  <c r="HOP15" i="34"/>
  <c r="HOQ15" i="34"/>
  <c r="HOR15" i="34"/>
  <c r="HOS15" i="34"/>
  <c r="HOT15" i="34"/>
  <c r="HOU15" i="34"/>
  <c r="HOV15" i="34"/>
  <c r="HOW15" i="34"/>
  <c r="HOX15" i="34"/>
  <c r="HOY15" i="34"/>
  <c r="HOZ15" i="34"/>
  <c r="HPA15" i="34"/>
  <c r="HPB15" i="34"/>
  <c r="HPC15" i="34"/>
  <c r="HPD15" i="34"/>
  <c r="HPE15" i="34"/>
  <c r="HPF15" i="34"/>
  <c r="HPG15" i="34"/>
  <c r="HPH15" i="34"/>
  <c r="HPI15" i="34"/>
  <c r="HPJ15" i="34"/>
  <c r="HPK15" i="34"/>
  <c r="HPL15" i="34"/>
  <c r="HPM15" i="34"/>
  <c r="HPN15" i="34"/>
  <c r="HPO15" i="34"/>
  <c r="HPP15" i="34"/>
  <c r="HPQ15" i="34"/>
  <c r="HPR15" i="34"/>
  <c r="HPS15" i="34"/>
  <c r="HPT15" i="34"/>
  <c r="HPU15" i="34"/>
  <c r="HPV15" i="34"/>
  <c r="HPW15" i="34"/>
  <c r="HPX15" i="34"/>
  <c r="HPY15" i="34"/>
  <c r="HPZ15" i="34"/>
  <c r="HQA15" i="34"/>
  <c r="HQB15" i="34"/>
  <c r="HQC15" i="34"/>
  <c r="HQD15" i="34"/>
  <c r="HQE15" i="34"/>
  <c r="HQF15" i="34"/>
  <c r="HQG15" i="34"/>
  <c r="HQH15" i="34"/>
  <c r="HQI15" i="34"/>
  <c r="HQJ15" i="34"/>
  <c r="HQK15" i="34"/>
  <c r="HQL15" i="34"/>
  <c r="HQM15" i="34"/>
  <c r="HQN15" i="34"/>
  <c r="HQO15" i="34"/>
  <c r="HQP15" i="34"/>
  <c r="HQQ15" i="34"/>
  <c r="HQR15" i="34"/>
  <c r="HQS15" i="34"/>
  <c r="HQT15" i="34"/>
  <c r="HQU15" i="34"/>
  <c r="HQV15" i="34"/>
  <c r="HQW15" i="34"/>
  <c r="HQX15" i="34"/>
  <c r="HQY15" i="34"/>
  <c r="HQZ15" i="34"/>
  <c r="HRA15" i="34"/>
  <c r="HRB15" i="34"/>
  <c r="HRC15" i="34"/>
  <c r="HRD15" i="34"/>
  <c r="HRE15" i="34"/>
  <c r="HRF15" i="34"/>
  <c r="HRG15" i="34"/>
  <c r="HRH15" i="34"/>
  <c r="HRI15" i="34"/>
  <c r="HRJ15" i="34"/>
  <c r="HRK15" i="34"/>
  <c r="HRL15" i="34"/>
  <c r="HRM15" i="34"/>
  <c r="HRN15" i="34"/>
  <c r="HRO15" i="34"/>
  <c r="HRP15" i="34"/>
  <c r="HRQ15" i="34"/>
  <c r="HRR15" i="34"/>
  <c r="HRS15" i="34"/>
  <c r="HRT15" i="34"/>
  <c r="HRU15" i="34"/>
  <c r="HRV15" i="34"/>
  <c r="HRW15" i="34"/>
  <c r="HRX15" i="34"/>
  <c r="HRY15" i="34"/>
  <c r="HRZ15" i="34"/>
  <c r="HSA15" i="34"/>
  <c r="HSB15" i="34"/>
  <c r="HSC15" i="34"/>
  <c r="HSD15" i="34"/>
  <c r="HSE15" i="34"/>
  <c r="HSF15" i="34"/>
  <c r="HSG15" i="34"/>
  <c r="HSH15" i="34"/>
  <c r="HSI15" i="34"/>
  <c r="HSJ15" i="34"/>
  <c r="HSK15" i="34"/>
  <c r="HSL15" i="34"/>
  <c r="HSM15" i="34"/>
  <c r="HSN15" i="34"/>
  <c r="HSO15" i="34"/>
  <c r="HSP15" i="34"/>
  <c r="HSQ15" i="34"/>
  <c r="HSR15" i="34"/>
  <c r="HSS15" i="34"/>
  <c r="HST15" i="34"/>
  <c r="HSU15" i="34"/>
  <c r="HSV15" i="34"/>
  <c r="HSW15" i="34"/>
  <c r="HSX15" i="34"/>
  <c r="HSY15" i="34"/>
  <c r="HSZ15" i="34"/>
  <c r="HTA15" i="34"/>
  <c r="HTB15" i="34"/>
  <c r="HTC15" i="34"/>
  <c r="HTD15" i="34"/>
  <c r="HTE15" i="34"/>
  <c r="HTF15" i="34"/>
  <c r="HTG15" i="34"/>
  <c r="HTH15" i="34"/>
  <c r="HTI15" i="34"/>
  <c r="HTJ15" i="34"/>
  <c r="HTK15" i="34"/>
  <c r="HTL15" i="34"/>
  <c r="HTM15" i="34"/>
  <c r="HTN15" i="34"/>
  <c r="HTO15" i="34"/>
  <c r="HTP15" i="34"/>
  <c r="HTQ15" i="34"/>
  <c r="HTR15" i="34"/>
  <c r="HTS15" i="34"/>
  <c r="HTT15" i="34"/>
  <c r="HTU15" i="34"/>
  <c r="HTV15" i="34"/>
  <c r="HTW15" i="34"/>
  <c r="HTX15" i="34"/>
  <c r="HTY15" i="34"/>
  <c r="HTZ15" i="34"/>
  <c r="HUA15" i="34"/>
  <c r="HUB15" i="34"/>
  <c r="HUC15" i="34"/>
  <c r="HUD15" i="34"/>
  <c r="HUE15" i="34"/>
  <c r="HUF15" i="34"/>
  <c r="HUG15" i="34"/>
  <c r="HUH15" i="34"/>
  <c r="HUI15" i="34"/>
  <c r="HUJ15" i="34"/>
  <c r="HUK15" i="34"/>
  <c r="HUL15" i="34"/>
  <c r="HUM15" i="34"/>
  <c r="HUN15" i="34"/>
  <c r="HUO15" i="34"/>
  <c r="HUP15" i="34"/>
  <c r="HUQ15" i="34"/>
  <c r="HUR15" i="34"/>
  <c r="HUS15" i="34"/>
  <c r="HUT15" i="34"/>
  <c r="HUU15" i="34"/>
  <c r="HUV15" i="34"/>
  <c r="HUW15" i="34"/>
  <c r="HUX15" i="34"/>
  <c r="HUY15" i="34"/>
  <c r="HUZ15" i="34"/>
  <c r="HVA15" i="34"/>
  <c r="HVB15" i="34"/>
  <c r="HVC15" i="34"/>
  <c r="HVD15" i="34"/>
  <c r="HVE15" i="34"/>
  <c r="HVF15" i="34"/>
  <c r="HVG15" i="34"/>
  <c r="HVH15" i="34"/>
  <c r="HVI15" i="34"/>
  <c r="HVJ15" i="34"/>
  <c r="HVK15" i="34"/>
  <c r="HVL15" i="34"/>
  <c r="HVM15" i="34"/>
  <c r="HVN15" i="34"/>
  <c r="HVO15" i="34"/>
  <c r="HVP15" i="34"/>
  <c r="HVQ15" i="34"/>
  <c r="HVR15" i="34"/>
  <c r="HVS15" i="34"/>
  <c r="HVT15" i="34"/>
  <c r="HVU15" i="34"/>
  <c r="HVV15" i="34"/>
  <c r="HVW15" i="34"/>
  <c r="HVX15" i="34"/>
  <c r="HVY15" i="34"/>
  <c r="HVZ15" i="34"/>
  <c r="HWA15" i="34"/>
  <c r="HWB15" i="34"/>
  <c r="HWC15" i="34"/>
  <c r="HWD15" i="34"/>
  <c r="HWE15" i="34"/>
  <c r="HWF15" i="34"/>
  <c r="HWG15" i="34"/>
  <c r="HWH15" i="34"/>
  <c r="HWI15" i="34"/>
  <c r="HWJ15" i="34"/>
  <c r="HWK15" i="34"/>
  <c r="HWL15" i="34"/>
  <c r="HWM15" i="34"/>
  <c r="HWN15" i="34"/>
  <c r="HWO15" i="34"/>
  <c r="HWP15" i="34"/>
  <c r="HWQ15" i="34"/>
  <c r="HWR15" i="34"/>
  <c r="HWS15" i="34"/>
  <c r="HWT15" i="34"/>
  <c r="HWU15" i="34"/>
  <c r="HWV15" i="34"/>
  <c r="HWW15" i="34"/>
  <c r="HWX15" i="34"/>
  <c r="HWY15" i="34"/>
  <c r="HWZ15" i="34"/>
  <c r="HXA15" i="34"/>
  <c r="HXB15" i="34"/>
  <c r="HXC15" i="34"/>
  <c r="HXD15" i="34"/>
  <c r="HXE15" i="34"/>
  <c r="HXF15" i="34"/>
  <c r="HXG15" i="34"/>
  <c r="HXH15" i="34"/>
  <c r="HXI15" i="34"/>
  <c r="HXJ15" i="34"/>
  <c r="HXK15" i="34"/>
  <c r="HXL15" i="34"/>
  <c r="HXM15" i="34"/>
  <c r="HXN15" i="34"/>
  <c r="HXO15" i="34"/>
  <c r="HXP15" i="34"/>
  <c r="HXQ15" i="34"/>
  <c r="HXR15" i="34"/>
  <c r="HXS15" i="34"/>
  <c r="HXT15" i="34"/>
  <c r="HXU15" i="34"/>
  <c r="HXV15" i="34"/>
  <c r="HXW15" i="34"/>
  <c r="HXX15" i="34"/>
  <c r="HXY15" i="34"/>
  <c r="HXZ15" i="34"/>
  <c r="HYA15" i="34"/>
  <c r="HYB15" i="34"/>
  <c r="HYC15" i="34"/>
  <c r="HYD15" i="34"/>
  <c r="HYE15" i="34"/>
  <c r="HYF15" i="34"/>
  <c r="HYG15" i="34"/>
  <c r="HYH15" i="34"/>
  <c r="HYI15" i="34"/>
  <c r="HYJ15" i="34"/>
  <c r="HYK15" i="34"/>
  <c r="HYL15" i="34"/>
  <c r="HYM15" i="34"/>
  <c r="HYN15" i="34"/>
  <c r="HYO15" i="34"/>
  <c r="HYP15" i="34"/>
  <c r="HYQ15" i="34"/>
  <c r="HYR15" i="34"/>
  <c r="HYS15" i="34"/>
  <c r="HYT15" i="34"/>
  <c r="HYU15" i="34"/>
  <c r="HYV15" i="34"/>
  <c r="HYW15" i="34"/>
  <c r="HYX15" i="34"/>
  <c r="HYY15" i="34"/>
  <c r="HYZ15" i="34"/>
  <c r="HZA15" i="34"/>
  <c r="HZB15" i="34"/>
  <c r="HZC15" i="34"/>
  <c r="HZD15" i="34"/>
  <c r="HZE15" i="34"/>
  <c r="HZF15" i="34"/>
  <c r="HZG15" i="34"/>
  <c r="HZH15" i="34"/>
  <c r="HZI15" i="34"/>
  <c r="HZJ15" i="34"/>
  <c r="HZK15" i="34"/>
  <c r="HZL15" i="34"/>
  <c r="HZM15" i="34"/>
  <c r="HZN15" i="34"/>
  <c r="HZO15" i="34"/>
  <c r="HZP15" i="34"/>
  <c r="HZQ15" i="34"/>
  <c r="HZR15" i="34"/>
  <c r="HZS15" i="34"/>
  <c r="HZT15" i="34"/>
  <c r="HZU15" i="34"/>
  <c r="HZV15" i="34"/>
  <c r="HZW15" i="34"/>
  <c r="HZX15" i="34"/>
  <c r="HZY15" i="34"/>
  <c r="HZZ15" i="34"/>
  <c r="IAA15" i="34"/>
  <c r="IAB15" i="34"/>
  <c r="IAC15" i="34"/>
  <c r="IAD15" i="34"/>
  <c r="IAE15" i="34"/>
  <c r="IAF15" i="34"/>
  <c r="IAG15" i="34"/>
  <c r="IAH15" i="34"/>
  <c r="IAI15" i="34"/>
  <c r="IAJ15" i="34"/>
  <c r="IAK15" i="34"/>
  <c r="IAL15" i="34"/>
  <c r="IAM15" i="34"/>
  <c r="IAN15" i="34"/>
  <c r="IAO15" i="34"/>
  <c r="IAP15" i="34"/>
  <c r="IAQ15" i="34"/>
  <c r="IAR15" i="34"/>
  <c r="IAS15" i="34"/>
  <c r="IAT15" i="34"/>
  <c r="IAU15" i="34"/>
  <c r="IAV15" i="34"/>
  <c r="IAW15" i="34"/>
  <c r="IAX15" i="34"/>
  <c r="IAY15" i="34"/>
  <c r="IAZ15" i="34"/>
  <c r="IBA15" i="34"/>
  <c r="IBB15" i="34"/>
  <c r="IBC15" i="34"/>
  <c r="IBD15" i="34"/>
  <c r="IBE15" i="34"/>
  <c r="IBF15" i="34"/>
  <c r="IBG15" i="34"/>
  <c r="IBH15" i="34"/>
  <c r="IBI15" i="34"/>
  <c r="IBJ15" i="34"/>
  <c r="IBK15" i="34"/>
  <c r="IBL15" i="34"/>
  <c r="IBM15" i="34"/>
  <c r="IBN15" i="34"/>
  <c r="IBO15" i="34"/>
  <c r="IBP15" i="34"/>
  <c r="IBQ15" i="34"/>
  <c r="IBR15" i="34"/>
  <c r="IBS15" i="34"/>
  <c r="IBT15" i="34"/>
  <c r="IBU15" i="34"/>
  <c r="IBV15" i="34"/>
  <c r="IBW15" i="34"/>
  <c r="IBX15" i="34"/>
  <c r="IBY15" i="34"/>
  <c r="IBZ15" i="34"/>
  <c r="ICA15" i="34"/>
  <c r="ICB15" i="34"/>
  <c r="ICC15" i="34"/>
  <c r="ICD15" i="34"/>
  <c r="ICE15" i="34"/>
  <c r="ICF15" i="34"/>
  <c r="ICG15" i="34"/>
  <c r="ICH15" i="34"/>
  <c r="ICI15" i="34"/>
  <c r="ICJ15" i="34"/>
  <c r="ICK15" i="34"/>
  <c r="ICL15" i="34"/>
  <c r="ICM15" i="34"/>
  <c r="ICN15" i="34"/>
  <c r="ICO15" i="34"/>
  <c r="ICP15" i="34"/>
  <c r="ICQ15" i="34"/>
  <c r="ICR15" i="34"/>
  <c r="ICS15" i="34"/>
  <c r="ICT15" i="34"/>
  <c r="ICU15" i="34"/>
  <c r="ICV15" i="34"/>
  <c r="ICW15" i="34"/>
  <c r="ICX15" i="34"/>
  <c r="ICY15" i="34"/>
  <c r="ICZ15" i="34"/>
  <c r="IDA15" i="34"/>
  <c r="IDB15" i="34"/>
  <c r="IDC15" i="34"/>
  <c r="IDD15" i="34"/>
  <c r="IDE15" i="34"/>
  <c r="IDF15" i="34"/>
  <c r="IDG15" i="34"/>
  <c r="IDH15" i="34"/>
  <c r="IDI15" i="34"/>
  <c r="IDJ15" i="34"/>
  <c r="IDK15" i="34"/>
  <c r="IDL15" i="34"/>
  <c r="IDM15" i="34"/>
  <c r="IDN15" i="34"/>
  <c r="IDO15" i="34"/>
  <c r="IDP15" i="34"/>
  <c r="IDQ15" i="34"/>
  <c r="IDR15" i="34"/>
  <c r="IDS15" i="34"/>
  <c r="IDT15" i="34"/>
  <c r="IDU15" i="34"/>
  <c r="IDV15" i="34"/>
  <c r="IDW15" i="34"/>
  <c r="IDX15" i="34"/>
  <c r="IDY15" i="34"/>
  <c r="IDZ15" i="34"/>
  <c r="IEA15" i="34"/>
  <c r="IEB15" i="34"/>
  <c r="IEC15" i="34"/>
  <c r="IED15" i="34"/>
  <c r="IEE15" i="34"/>
  <c r="IEF15" i="34"/>
  <c r="IEG15" i="34"/>
  <c r="IEH15" i="34"/>
  <c r="IEI15" i="34"/>
  <c r="IEJ15" i="34"/>
  <c r="IEK15" i="34"/>
  <c r="IEL15" i="34"/>
  <c r="IEM15" i="34"/>
  <c r="IEN15" i="34"/>
  <c r="IEO15" i="34"/>
  <c r="IEP15" i="34"/>
  <c r="IEQ15" i="34"/>
  <c r="IER15" i="34"/>
  <c r="IES15" i="34"/>
  <c r="IET15" i="34"/>
  <c r="IEU15" i="34"/>
  <c r="IEV15" i="34"/>
  <c r="IEW15" i="34"/>
  <c r="IEX15" i="34"/>
  <c r="IEY15" i="34"/>
  <c r="IEZ15" i="34"/>
  <c r="IFA15" i="34"/>
  <c r="IFB15" i="34"/>
  <c r="IFC15" i="34"/>
  <c r="IFD15" i="34"/>
  <c r="IFE15" i="34"/>
  <c r="IFF15" i="34"/>
  <c r="IFG15" i="34"/>
  <c r="IFH15" i="34"/>
  <c r="IFI15" i="34"/>
  <c r="IFJ15" i="34"/>
  <c r="IFK15" i="34"/>
  <c r="IFL15" i="34"/>
  <c r="IFM15" i="34"/>
  <c r="IFN15" i="34"/>
  <c r="IFO15" i="34"/>
  <c r="IFP15" i="34"/>
  <c r="IFQ15" i="34"/>
  <c r="IFR15" i="34"/>
  <c r="IFS15" i="34"/>
  <c r="IFT15" i="34"/>
  <c r="IFU15" i="34"/>
  <c r="IFV15" i="34"/>
  <c r="IFW15" i="34"/>
  <c r="IFX15" i="34"/>
  <c r="IFY15" i="34"/>
  <c r="IFZ15" i="34"/>
  <c r="IGA15" i="34"/>
  <c r="IGB15" i="34"/>
  <c r="IGC15" i="34"/>
  <c r="IGD15" i="34"/>
  <c r="IGE15" i="34"/>
  <c r="IGF15" i="34"/>
  <c r="IGG15" i="34"/>
  <c r="IGH15" i="34"/>
  <c r="IGI15" i="34"/>
  <c r="IGJ15" i="34"/>
  <c r="IGK15" i="34"/>
  <c r="IGL15" i="34"/>
  <c r="IGM15" i="34"/>
  <c r="IGN15" i="34"/>
  <c r="IGO15" i="34"/>
  <c r="IGP15" i="34"/>
  <c r="IGQ15" i="34"/>
  <c r="IGR15" i="34"/>
  <c r="IGS15" i="34"/>
  <c r="IGT15" i="34"/>
  <c r="IGU15" i="34"/>
  <c r="IGV15" i="34"/>
  <c r="IGW15" i="34"/>
  <c r="IGX15" i="34"/>
  <c r="IGY15" i="34"/>
  <c r="IGZ15" i="34"/>
  <c r="IHA15" i="34"/>
  <c r="IHB15" i="34"/>
  <c r="IHC15" i="34"/>
  <c r="IHD15" i="34"/>
  <c r="IHE15" i="34"/>
  <c r="IHF15" i="34"/>
  <c r="IHG15" i="34"/>
  <c r="IHH15" i="34"/>
  <c r="IHI15" i="34"/>
  <c r="IHJ15" i="34"/>
  <c r="IHK15" i="34"/>
  <c r="IHL15" i="34"/>
  <c r="IHM15" i="34"/>
  <c r="IHN15" i="34"/>
  <c r="IHO15" i="34"/>
  <c r="IHP15" i="34"/>
  <c r="IHQ15" i="34"/>
  <c r="IHR15" i="34"/>
  <c r="IHS15" i="34"/>
  <c r="IHT15" i="34"/>
  <c r="IHU15" i="34"/>
  <c r="IHV15" i="34"/>
  <c r="IHW15" i="34"/>
  <c r="IHX15" i="34"/>
  <c r="IHY15" i="34"/>
  <c r="IHZ15" i="34"/>
  <c r="IIA15" i="34"/>
  <c r="IIB15" i="34"/>
  <c r="IIC15" i="34"/>
  <c r="IID15" i="34"/>
  <c r="IIE15" i="34"/>
  <c r="IIF15" i="34"/>
  <c r="IIG15" i="34"/>
  <c r="IIH15" i="34"/>
  <c r="III15" i="34"/>
  <c r="IIJ15" i="34"/>
  <c r="IIK15" i="34"/>
  <c r="IIL15" i="34"/>
  <c r="IIM15" i="34"/>
  <c r="IIN15" i="34"/>
  <c r="IIO15" i="34"/>
  <c r="IIP15" i="34"/>
  <c r="IIQ15" i="34"/>
  <c r="IIR15" i="34"/>
  <c r="IIS15" i="34"/>
  <c r="IIT15" i="34"/>
  <c r="IIU15" i="34"/>
  <c r="IIV15" i="34"/>
  <c r="IIW15" i="34"/>
  <c r="IIX15" i="34"/>
  <c r="IIY15" i="34"/>
  <c r="IIZ15" i="34"/>
  <c r="IJA15" i="34"/>
  <c r="IJB15" i="34"/>
  <c r="IJC15" i="34"/>
  <c r="IJD15" i="34"/>
  <c r="IJE15" i="34"/>
  <c r="IJF15" i="34"/>
  <c r="IJG15" i="34"/>
  <c r="IJH15" i="34"/>
  <c r="IJI15" i="34"/>
  <c r="IJJ15" i="34"/>
  <c r="IJK15" i="34"/>
  <c r="IJL15" i="34"/>
  <c r="IJM15" i="34"/>
  <c r="IJN15" i="34"/>
  <c r="IJO15" i="34"/>
  <c r="IJP15" i="34"/>
  <c r="IJQ15" i="34"/>
  <c r="IJR15" i="34"/>
  <c r="IJS15" i="34"/>
  <c r="IJT15" i="34"/>
  <c r="IJU15" i="34"/>
  <c r="IJV15" i="34"/>
  <c r="IJW15" i="34"/>
  <c r="IJX15" i="34"/>
  <c r="IJY15" i="34"/>
  <c r="IJZ15" i="34"/>
  <c r="IKA15" i="34"/>
  <c r="IKB15" i="34"/>
  <c r="IKC15" i="34"/>
  <c r="IKD15" i="34"/>
  <c r="IKE15" i="34"/>
  <c r="IKF15" i="34"/>
  <c r="IKG15" i="34"/>
  <c r="IKH15" i="34"/>
  <c r="IKI15" i="34"/>
  <c r="IKJ15" i="34"/>
  <c r="IKK15" i="34"/>
  <c r="IKL15" i="34"/>
  <c r="IKM15" i="34"/>
  <c r="IKN15" i="34"/>
  <c r="IKO15" i="34"/>
  <c r="IKP15" i="34"/>
  <c r="IKQ15" i="34"/>
  <c r="IKR15" i="34"/>
  <c r="IKS15" i="34"/>
  <c r="IKT15" i="34"/>
  <c r="IKU15" i="34"/>
  <c r="IKV15" i="34"/>
  <c r="IKW15" i="34"/>
  <c r="IKX15" i="34"/>
  <c r="IKY15" i="34"/>
  <c r="IKZ15" i="34"/>
  <c r="ILA15" i="34"/>
  <c r="ILB15" i="34"/>
  <c r="ILC15" i="34"/>
  <c r="ILD15" i="34"/>
  <c r="ILE15" i="34"/>
  <c r="ILF15" i="34"/>
  <c r="ILG15" i="34"/>
  <c r="ILH15" i="34"/>
  <c r="ILI15" i="34"/>
  <c r="ILJ15" i="34"/>
  <c r="ILK15" i="34"/>
  <c r="ILL15" i="34"/>
  <c r="ILM15" i="34"/>
  <c r="ILN15" i="34"/>
  <c r="ILO15" i="34"/>
  <c r="ILP15" i="34"/>
  <c r="ILQ15" i="34"/>
  <c r="ILR15" i="34"/>
  <c r="ILS15" i="34"/>
  <c r="ILT15" i="34"/>
  <c r="ILU15" i="34"/>
  <c r="ILV15" i="34"/>
  <c r="ILW15" i="34"/>
  <c r="ILX15" i="34"/>
  <c r="ILY15" i="34"/>
  <c r="ILZ15" i="34"/>
  <c r="IMA15" i="34"/>
  <c r="IMB15" i="34"/>
  <c r="IMC15" i="34"/>
  <c r="IMD15" i="34"/>
  <c r="IME15" i="34"/>
  <c r="IMF15" i="34"/>
  <c r="IMG15" i="34"/>
  <c r="IMH15" i="34"/>
  <c r="IMI15" i="34"/>
  <c r="IMJ15" i="34"/>
  <c r="IMK15" i="34"/>
  <c r="IML15" i="34"/>
  <c r="IMM15" i="34"/>
  <c r="IMN15" i="34"/>
  <c r="IMO15" i="34"/>
  <c r="IMP15" i="34"/>
  <c r="IMQ15" i="34"/>
  <c r="IMR15" i="34"/>
  <c r="IMS15" i="34"/>
  <c r="IMT15" i="34"/>
  <c r="IMU15" i="34"/>
  <c r="IMV15" i="34"/>
  <c r="IMW15" i="34"/>
  <c r="IMX15" i="34"/>
  <c r="IMY15" i="34"/>
  <c r="IMZ15" i="34"/>
  <c r="INA15" i="34"/>
  <c r="INB15" i="34"/>
  <c r="INC15" i="34"/>
  <c r="IND15" i="34"/>
  <c r="INE15" i="34"/>
  <c r="INF15" i="34"/>
  <c r="ING15" i="34"/>
  <c r="INH15" i="34"/>
  <c r="INI15" i="34"/>
  <c r="INJ15" i="34"/>
  <c r="INK15" i="34"/>
  <c r="INL15" i="34"/>
  <c r="INM15" i="34"/>
  <c r="INN15" i="34"/>
  <c r="INO15" i="34"/>
  <c r="INP15" i="34"/>
  <c r="INQ15" i="34"/>
  <c r="INR15" i="34"/>
  <c r="INS15" i="34"/>
  <c r="INT15" i="34"/>
  <c r="INU15" i="34"/>
  <c r="INV15" i="34"/>
  <c r="INW15" i="34"/>
  <c r="INX15" i="34"/>
  <c r="INY15" i="34"/>
  <c r="INZ15" i="34"/>
  <c r="IOA15" i="34"/>
  <c r="IOB15" i="34"/>
  <c r="IOC15" i="34"/>
  <c r="IOD15" i="34"/>
  <c r="IOE15" i="34"/>
  <c r="IOF15" i="34"/>
  <c r="IOG15" i="34"/>
  <c r="IOH15" i="34"/>
  <c r="IOI15" i="34"/>
  <c r="IOJ15" i="34"/>
  <c r="IOK15" i="34"/>
  <c r="IOL15" i="34"/>
  <c r="IOM15" i="34"/>
  <c r="ION15" i="34"/>
  <c r="IOO15" i="34"/>
  <c r="IOP15" i="34"/>
  <c r="IOQ15" i="34"/>
  <c r="IOR15" i="34"/>
  <c r="IOS15" i="34"/>
  <c r="IOT15" i="34"/>
  <c r="IOU15" i="34"/>
  <c r="IOV15" i="34"/>
  <c r="IOW15" i="34"/>
  <c r="IOX15" i="34"/>
  <c r="IOY15" i="34"/>
  <c r="IOZ15" i="34"/>
  <c r="IPA15" i="34"/>
  <c r="IPB15" i="34"/>
  <c r="IPC15" i="34"/>
  <c r="IPD15" i="34"/>
  <c r="IPE15" i="34"/>
  <c r="IPF15" i="34"/>
  <c r="IPG15" i="34"/>
  <c r="IPH15" i="34"/>
  <c r="IPI15" i="34"/>
  <c r="IPJ15" i="34"/>
  <c r="IPK15" i="34"/>
  <c r="IPL15" i="34"/>
  <c r="IPM15" i="34"/>
  <c r="IPN15" i="34"/>
  <c r="IPO15" i="34"/>
  <c r="IPP15" i="34"/>
  <c r="IPQ15" i="34"/>
  <c r="IPR15" i="34"/>
  <c r="IPS15" i="34"/>
  <c r="IPT15" i="34"/>
  <c r="IPU15" i="34"/>
  <c r="IPV15" i="34"/>
  <c r="IPW15" i="34"/>
  <c r="IPX15" i="34"/>
  <c r="IPY15" i="34"/>
  <c r="IPZ15" i="34"/>
  <c r="IQA15" i="34"/>
  <c r="IQB15" i="34"/>
  <c r="IQC15" i="34"/>
  <c r="IQD15" i="34"/>
  <c r="IQE15" i="34"/>
  <c r="IQF15" i="34"/>
  <c r="IQG15" i="34"/>
  <c r="IQH15" i="34"/>
  <c r="IQI15" i="34"/>
  <c r="IQJ15" i="34"/>
  <c r="IQK15" i="34"/>
  <c r="IQL15" i="34"/>
  <c r="IQM15" i="34"/>
  <c r="IQN15" i="34"/>
  <c r="IQO15" i="34"/>
  <c r="IQP15" i="34"/>
  <c r="IQQ15" i="34"/>
  <c r="IQR15" i="34"/>
  <c r="IQS15" i="34"/>
  <c r="IQT15" i="34"/>
  <c r="IQU15" i="34"/>
  <c r="IQV15" i="34"/>
  <c r="IQW15" i="34"/>
  <c r="IQX15" i="34"/>
  <c r="IQY15" i="34"/>
  <c r="IQZ15" i="34"/>
  <c r="IRA15" i="34"/>
  <c r="IRB15" i="34"/>
  <c r="IRC15" i="34"/>
  <c r="IRD15" i="34"/>
  <c r="IRE15" i="34"/>
  <c r="IRF15" i="34"/>
  <c r="IRG15" i="34"/>
  <c r="IRH15" i="34"/>
  <c r="IRI15" i="34"/>
  <c r="IRJ15" i="34"/>
  <c r="IRK15" i="34"/>
  <c r="IRL15" i="34"/>
  <c r="IRM15" i="34"/>
  <c r="IRN15" i="34"/>
  <c r="IRO15" i="34"/>
  <c r="IRP15" i="34"/>
  <c r="IRQ15" i="34"/>
  <c r="IRR15" i="34"/>
  <c r="IRS15" i="34"/>
  <c r="IRT15" i="34"/>
  <c r="IRU15" i="34"/>
  <c r="IRV15" i="34"/>
  <c r="IRW15" i="34"/>
  <c r="IRX15" i="34"/>
  <c r="IRY15" i="34"/>
  <c r="IRZ15" i="34"/>
  <c r="ISA15" i="34"/>
  <c r="ISB15" i="34"/>
  <c r="ISC15" i="34"/>
  <c r="ISD15" i="34"/>
  <c r="ISE15" i="34"/>
  <c r="ISF15" i="34"/>
  <c r="ISG15" i="34"/>
  <c r="ISH15" i="34"/>
  <c r="ISI15" i="34"/>
  <c r="ISJ15" i="34"/>
  <c r="ISK15" i="34"/>
  <c r="ISL15" i="34"/>
  <c r="ISM15" i="34"/>
  <c r="ISN15" i="34"/>
  <c r="ISO15" i="34"/>
  <c r="ISP15" i="34"/>
  <c r="ISQ15" i="34"/>
  <c r="ISR15" i="34"/>
  <c r="ISS15" i="34"/>
  <c r="IST15" i="34"/>
  <c r="ISU15" i="34"/>
  <c r="ISV15" i="34"/>
  <c r="ISW15" i="34"/>
  <c r="ISX15" i="34"/>
  <c r="ISY15" i="34"/>
  <c r="ISZ15" i="34"/>
  <c r="ITA15" i="34"/>
  <c r="ITB15" i="34"/>
  <c r="ITC15" i="34"/>
  <c r="ITD15" i="34"/>
  <c r="ITE15" i="34"/>
  <c r="ITF15" i="34"/>
  <c r="ITG15" i="34"/>
  <c r="ITH15" i="34"/>
  <c r="ITI15" i="34"/>
  <c r="ITJ15" i="34"/>
  <c r="ITK15" i="34"/>
  <c r="ITL15" i="34"/>
  <c r="ITM15" i="34"/>
  <c r="ITN15" i="34"/>
  <c r="ITO15" i="34"/>
  <c r="ITP15" i="34"/>
  <c r="ITQ15" i="34"/>
  <c r="ITR15" i="34"/>
  <c r="ITS15" i="34"/>
  <c r="ITT15" i="34"/>
  <c r="ITU15" i="34"/>
  <c r="ITV15" i="34"/>
  <c r="ITW15" i="34"/>
  <c r="ITX15" i="34"/>
  <c r="ITY15" i="34"/>
  <c r="ITZ15" i="34"/>
  <c r="IUA15" i="34"/>
  <c r="IUB15" i="34"/>
  <c r="IUC15" i="34"/>
  <c r="IUD15" i="34"/>
  <c r="IUE15" i="34"/>
  <c r="IUF15" i="34"/>
  <c r="IUG15" i="34"/>
  <c r="IUH15" i="34"/>
  <c r="IUI15" i="34"/>
  <c r="IUJ15" i="34"/>
  <c r="IUK15" i="34"/>
  <c r="IUL15" i="34"/>
  <c r="IUM15" i="34"/>
  <c r="IUN15" i="34"/>
  <c r="IUO15" i="34"/>
  <c r="IUP15" i="34"/>
  <c r="IUQ15" i="34"/>
  <c r="IUR15" i="34"/>
  <c r="IUS15" i="34"/>
  <c r="IUT15" i="34"/>
  <c r="IUU15" i="34"/>
  <c r="IUV15" i="34"/>
  <c r="IUW15" i="34"/>
  <c r="IUX15" i="34"/>
  <c r="IUY15" i="34"/>
  <c r="IUZ15" i="34"/>
  <c r="IVA15" i="34"/>
  <c r="IVB15" i="34"/>
  <c r="IVC15" i="34"/>
  <c r="IVD15" i="34"/>
  <c r="IVE15" i="34"/>
  <c r="IVF15" i="34"/>
  <c r="IVG15" i="34"/>
  <c r="IVH15" i="34"/>
  <c r="IVI15" i="34"/>
  <c r="IVJ15" i="34"/>
  <c r="IVK15" i="34"/>
  <c r="IVL15" i="34"/>
  <c r="IVM15" i="34"/>
  <c r="IVN15" i="34"/>
  <c r="IVO15" i="34"/>
  <c r="IVP15" i="34"/>
  <c r="IVQ15" i="34"/>
  <c r="IVR15" i="34"/>
  <c r="IVS15" i="34"/>
  <c r="IVT15" i="34"/>
  <c r="IVU15" i="34"/>
  <c r="IVV15" i="34"/>
  <c r="IVW15" i="34"/>
  <c r="IVX15" i="34"/>
  <c r="IVY15" i="34"/>
  <c r="IVZ15" i="34"/>
  <c r="IWA15" i="34"/>
  <c r="IWB15" i="34"/>
  <c r="IWC15" i="34"/>
  <c r="IWD15" i="34"/>
  <c r="IWE15" i="34"/>
  <c r="IWF15" i="34"/>
  <c r="IWG15" i="34"/>
  <c r="IWH15" i="34"/>
  <c r="IWI15" i="34"/>
  <c r="IWJ15" i="34"/>
  <c r="IWK15" i="34"/>
  <c r="IWL15" i="34"/>
  <c r="IWM15" i="34"/>
  <c r="IWN15" i="34"/>
  <c r="IWO15" i="34"/>
  <c r="IWP15" i="34"/>
  <c r="IWQ15" i="34"/>
  <c r="IWR15" i="34"/>
  <c r="IWS15" i="34"/>
  <c r="IWT15" i="34"/>
  <c r="IWU15" i="34"/>
  <c r="IWV15" i="34"/>
  <c r="IWW15" i="34"/>
  <c r="IWX15" i="34"/>
  <c r="IWY15" i="34"/>
  <c r="IWZ15" i="34"/>
  <c r="IXA15" i="34"/>
  <c r="IXB15" i="34"/>
  <c r="IXC15" i="34"/>
  <c r="IXD15" i="34"/>
  <c r="IXE15" i="34"/>
  <c r="IXF15" i="34"/>
  <c r="IXG15" i="34"/>
  <c r="IXH15" i="34"/>
  <c r="IXI15" i="34"/>
  <c r="IXJ15" i="34"/>
  <c r="IXK15" i="34"/>
  <c r="IXL15" i="34"/>
  <c r="IXM15" i="34"/>
  <c r="IXN15" i="34"/>
  <c r="IXO15" i="34"/>
  <c r="IXP15" i="34"/>
  <c r="IXQ15" i="34"/>
  <c r="IXR15" i="34"/>
  <c r="IXS15" i="34"/>
  <c r="IXT15" i="34"/>
  <c r="IXU15" i="34"/>
  <c r="IXV15" i="34"/>
  <c r="IXW15" i="34"/>
  <c r="IXX15" i="34"/>
  <c r="IXY15" i="34"/>
  <c r="IXZ15" i="34"/>
  <c r="IYA15" i="34"/>
  <c r="IYB15" i="34"/>
  <c r="IYC15" i="34"/>
  <c r="IYD15" i="34"/>
  <c r="IYE15" i="34"/>
  <c r="IYF15" i="34"/>
  <c r="IYG15" i="34"/>
  <c r="IYH15" i="34"/>
  <c r="IYI15" i="34"/>
  <c r="IYJ15" i="34"/>
  <c r="IYK15" i="34"/>
  <c r="IYL15" i="34"/>
  <c r="IYM15" i="34"/>
  <c r="IYN15" i="34"/>
  <c r="IYO15" i="34"/>
  <c r="IYP15" i="34"/>
  <c r="IYQ15" i="34"/>
  <c r="IYR15" i="34"/>
  <c r="IYS15" i="34"/>
  <c r="IYT15" i="34"/>
  <c r="IYU15" i="34"/>
  <c r="IYV15" i="34"/>
  <c r="IYW15" i="34"/>
  <c r="IYX15" i="34"/>
  <c r="IYY15" i="34"/>
  <c r="IYZ15" i="34"/>
  <c r="IZA15" i="34"/>
  <c r="IZB15" i="34"/>
  <c r="IZC15" i="34"/>
  <c r="IZD15" i="34"/>
  <c r="IZE15" i="34"/>
  <c r="IZF15" i="34"/>
  <c r="IZG15" i="34"/>
  <c r="IZH15" i="34"/>
  <c r="IZI15" i="34"/>
  <c r="IZJ15" i="34"/>
  <c r="IZK15" i="34"/>
  <c r="IZL15" i="34"/>
  <c r="IZM15" i="34"/>
  <c r="IZN15" i="34"/>
  <c r="IZO15" i="34"/>
  <c r="IZP15" i="34"/>
  <c r="IZQ15" i="34"/>
  <c r="IZR15" i="34"/>
  <c r="IZS15" i="34"/>
  <c r="IZT15" i="34"/>
  <c r="IZU15" i="34"/>
  <c r="IZV15" i="34"/>
  <c r="IZW15" i="34"/>
  <c r="IZX15" i="34"/>
  <c r="IZY15" i="34"/>
  <c r="IZZ15" i="34"/>
  <c r="JAA15" i="34"/>
  <c r="JAB15" i="34"/>
  <c r="JAC15" i="34"/>
  <c r="JAD15" i="34"/>
  <c r="JAE15" i="34"/>
  <c r="JAF15" i="34"/>
  <c r="JAG15" i="34"/>
  <c r="JAH15" i="34"/>
  <c r="JAI15" i="34"/>
  <c r="JAJ15" i="34"/>
  <c r="JAK15" i="34"/>
  <c r="JAL15" i="34"/>
  <c r="JAM15" i="34"/>
  <c r="JAN15" i="34"/>
  <c r="JAO15" i="34"/>
  <c r="JAP15" i="34"/>
  <c r="JAQ15" i="34"/>
  <c r="JAR15" i="34"/>
  <c r="JAS15" i="34"/>
  <c r="JAT15" i="34"/>
  <c r="JAU15" i="34"/>
  <c r="JAV15" i="34"/>
  <c r="JAW15" i="34"/>
  <c r="JAX15" i="34"/>
  <c r="JAY15" i="34"/>
  <c r="JAZ15" i="34"/>
  <c r="JBA15" i="34"/>
  <c r="JBB15" i="34"/>
  <c r="JBC15" i="34"/>
  <c r="JBD15" i="34"/>
  <c r="JBE15" i="34"/>
  <c r="JBF15" i="34"/>
  <c r="JBG15" i="34"/>
  <c r="JBH15" i="34"/>
  <c r="JBI15" i="34"/>
  <c r="JBJ15" i="34"/>
  <c r="JBK15" i="34"/>
  <c r="JBL15" i="34"/>
  <c r="JBM15" i="34"/>
  <c r="JBN15" i="34"/>
  <c r="JBO15" i="34"/>
  <c r="JBP15" i="34"/>
  <c r="JBQ15" i="34"/>
  <c r="JBR15" i="34"/>
  <c r="JBS15" i="34"/>
  <c r="JBT15" i="34"/>
  <c r="JBU15" i="34"/>
  <c r="JBV15" i="34"/>
  <c r="JBW15" i="34"/>
  <c r="JBX15" i="34"/>
  <c r="JBY15" i="34"/>
  <c r="JBZ15" i="34"/>
  <c r="JCA15" i="34"/>
  <c r="JCB15" i="34"/>
  <c r="JCC15" i="34"/>
  <c r="JCD15" i="34"/>
  <c r="JCE15" i="34"/>
  <c r="JCF15" i="34"/>
  <c r="JCG15" i="34"/>
  <c r="JCH15" i="34"/>
  <c r="JCI15" i="34"/>
  <c r="JCJ15" i="34"/>
  <c r="JCK15" i="34"/>
  <c r="JCL15" i="34"/>
  <c r="JCM15" i="34"/>
  <c r="JCN15" i="34"/>
  <c r="JCO15" i="34"/>
  <c r="JCP15" i="34"/>
  <c r="JCQ15" i="34"/>
  <c r="JCR15" i="34"/>
  <c r="JCS15" i="34"/>
  <c r="JCT15" i="34"/>
  <c r="JCU15" i="34"/>
  <c r="JCV15" i="34"/>
  <c r="JCW15" i="34"/>
  <c r="JCX15" i="34"/>
  <c r="JCY15" i="34"/>
  <c r="JCZ15" i="34"/>
  <c r="JDA15" i="34"/>
  <c r="JDB15" i="34"/>
  <c r="JDC15" i="34"/>
  <c r="JDD15" i="34"/>
  <c r="JDE15" i="34"/>
  <c r="JDF15" i="34"/>
  <c r="JDG15" i="34"/>
  <c r="JDH15" i="34"/>
  <c r="JDI15" i="34"/>
  <c r="JDJ15" i="34"/>
  <c r="JDK15" i="34"/>
  <c r="JDL15" i="34"/>
  <c r="JDM15" i="34"/>
  <c r="JDN15" i="34"/>
  <c r="JDO15" i="34"/>
  <c r="JDP15" i="34"/>
  <c r="JDQ15" i="34"/>
  <c r="JDR15" i="34"/>
  <c r="JDS15" i="34"/>
  <c r="JDT15" i="34"/>
  <c r="JDU15" i="34"/>
  <c r="JDV15" i="34"/>
  <c r="JDW15" i="34"/>
  <c r="JDX15" i="34"/>
  <c r="JDY15" i="34"/>
  <c r="JDZ15" i="34"/>
  <c r="JEA15" i="34"/>
  <c r="JEB15" i="34"/>
  <c r="JEC15" i="34"/>
  <c r="JED15" i="34"/>
  <c r="JEE15" i="34"/>
  <c r="JEF15" i="34"/>
  <c r="JEG15" i="34"/>
  <c r="JEH15" i="34"/>
  <c r="JEI15" i="34"/>
  <c r="JEJ15" i="34"/>
  <c r="JEK15" i="34"/>
  <c r="JEL15" i="34"/>
  <c r="JEM15" i="34"/>
  <c r="JEN15" i="34"/>
  <c r="JEO15" i="34"/>
  <c r="JEP15" i="34"/>
  <c r="JEQ15" i="34"/>
  <c r="JER15" i="34"/>
  <c r="JES15" i="34"/>
  <c r="JET15" i="34"/>
  <c r="JEU15" i="34"/>
  <c r="JEV15" i="34"/>
  <c r="JEW15" i="34"/>
  <c r="JEX15" i="34"/>
  <c r="JEY15" i="34"/>
  <c r="JEZ15" i="34"/>
  <c r="JFA15" i="34"/>
  <c r="JFB15" i="34"/>
  <c r="JFC15" i="34"/>
  <c r="JFD15" i="34"/>
  <c r="JFE15" i="34"/>
  <c r="JFF15" i="34"/>
  <c r="JFG15" i="34"/>
  <c r="JFH15" i="34"/>
  <c r="JFI15" i="34"/>
  <c r="JFJ15" i="34"/>
  <c r="JFK15" i="34"/>
  <c r="JFL15" i="34"/>
  <c r="JFM15" i="34"/>
  <c r="JFN15" i="34"/>
  <c r="JFO15" i="34"/>
  <c r="JFP15" i="34"/>
  <c r="JFQ15" i="34"/>
  <c r="JFR15" i="34"/>
  <c r="JFS15" i="34"/>
  <c r="JFT15" i="34"/>
  <c r="JFU15" i="34"/>
  <c r="JFV15" i="34"/>
  <c r="JFW15" i="34"/>
  <c r="JFX15" i="34"/>
  <c r="JFY15" i="34"/>
  <c r="JFZ15" i="34"/>
  <c r="JGA15" i="34"/>
  <c r="JGB15" i="34"/>
  <c r="JGC15" i="34"/>
  <c r="JGD15" i="34"/>
  <c r="JGE15" i="34"/>
  <c r="JGF15" i="34"/>
  <c r="JGG15" i="34"/>
  <c r="JGH15" i="34"/>
  <c r="JGI15" i="34"/>
  <c r="JGJ15" i="34"/>
  <c r="JGK15" i="34"/>
  <c r="JGL15" i="34"/>
  <c r="JGM15" i="34"/>
  <c r="JGN15" i="34"/>
  <c r="JGO15" i="34"/>
  <c r="JGP15" i="34"/>
  <c r="JGQ15" i="34"/>
  <c r="JGR15" i="34"/>
  <c r="JGS15" i="34"/>
  <c r="JGT15" i="34"/>
  <c r="JGU15" i="34"/>
  <c r="JGV15" i="34"/>
  <c r="JGW15" i="34"/>
  <c r="JGX15" i="34"/>
  <c r="JGY15" i="34"/>
  <c r="JGZ15" i="34"/>
  <c r="JHA15" i="34"/>
  <c r="JHB15" i="34"/>
  <c r="JHC15" i="34"/>
  <c r="JHD15" i="34"/>
  <c r="JHE15" i="34"/>
  <c r="JHF15" i="34"/>
  <c r="JHG15" i="34"/>
  <c r="JHH15" i="34"/>
  <c r="JHI15" i="34"/>
  <c r="JHJ15" i="34"/>
  <c r="JHK15" i="34"/>
  <c r="JHL15" i="34"/>
  <c r="JHM15" i="34"/>
  <c r="JHN15" i="34"/>
  <c r="JHO15" i="34"/>
  <c r="JHP15" i="34"/>
  <c r="JHQ15" i="34"/>
  <c r="JHR15" i="34"/>
  <c r="JHS15" i="34"/>
  <c r="JHT15" i="34"/>
  <c r="JHU15" i="34"/>
  <c r="JHV15" i="34"/>
  <c r="JHW15" i="34"/>
  <c r="JHX15" i="34"/>
  <c r="JHY15" i="34"/>
  <c r="JHZ15" i="34"/>
  <c r="JIA15" i="34"/>
  <c r="JIB15" i="34"/>
  <c r="JIC15" i="34"/>
  <c r="JID15" i="34"/>
  <c r="JIE15" i="34"/>
  <c r="JIF15" i="34"/>
  <c r="JIG15" i="34"/>
  <c r="JIH15" i="34"/>
  <c r="JII15" i="34"/>
  <c r="JIJ15" i="34"/>
  <c r="JIK15" i="34"/>
  <c r="JIL15" i="34"/>
  <c r="JIM15" i="34"/>
  <c r="JIN15" i="34"/>
  <c r="JIO15" i="34"/>
  <c r="JIP15" i="34"/>
  <c r="JIQ15" i="34"/>
  <c r="JIR15" i="34"/>
  <c r="JIS15" i="34"/>
  <c r="JIT15" i="34"/>
  <c r="JIU15" i="34"/>
  <c r="JIV15" i="34"/>
  <c r="JIW15" i="34"/>
  <c r="JIX15" i="34"/>
  <c r="JIY15" i="34"/>
  <c r="JIZ15" i="34"/>
  <c r="JJA15" i="34"/>
  <c r="JJB15" i="34"/>
  <c r="JJC15" i="34"/>
  <c r="JJD15" i="34"/>
  <c r="JJE15" i="34"/>
  <c r="JJF15" i="34"/>
  <c r="JJG15" i="34"/>
  <c r="JJH15" i="34"/>
  <c r="JJI15" i="34"/>
  <c r="JJJ15" i="34"/>
  <c r="JJK15" i="34"/>
  <c r="JJL15" i="34"/>
  <c r="JJM15" i="34"/>
  <c r="JJN15" i="34"/>
  <c r="JJO15" i="34"/>
  <c r="JJP15" i="34"/>
  <c r="JJQ15" i="34"/>
  <c r="JJR15" i="34"/>
  <c r="JJS15" i="34"/>
  <c r="JJT15" i="34"/>
  <c r="JJU15" i="34"/>
  <c r="JJV15" i="34"/>
  <c r="JJW15" i="34"/>
  <c r="JJX15" i="34"/>
  <c r="JJY15" i="34"/>
  <c r="JJZ15" i="34"/>
  <c r="JKA15" i="34"/>
  <c r="JKB15" i="34"/>
  <c r="JKC15" i="34"/>
  <c r="JKD15" i="34"/>
  <c r="JKE15" i="34"/>
  <c r="JKF15" i="34"/>
  <c r="JKG15" i="34"/>
  <c r="JKH15" i="34"/>
  <c r="JKI15" i="34"/>
  <c r="JKJ15" i="34"/>
  <c r="JKK15" i="34"/>
  <c r="JKL15" i="34"/>
  <c r="JKM15" i="34"/>
  <c r="JKN15" i="34"/>
  <c r="JKO15" i="34"/>
  <c r="JKP15" i="34"/>
  <c r="JKQ15" i="34"/>
  <c r="JKR15" i="34"/>
  <c r="JKS15" i="34"/>
  <c r="JKT15" i="34"/>
  <c r="JKU15" i="34"/>
  <c r="JKV15" i="34"/>
  <c r="JKW15" i="34"/>
  <c r="JKX15" i="34"/>
  <c r="JKY15" i="34"/>
  <c r="JKZ15" i="34"/>
  <c r="JLA15" i="34"/>
  <c r="JLB15" i="34"/>
  <c r="JLC15" i="34"/>
  <c r="JLD15" i="34"/>
  <c r="JLE15" i="34"/>
  <c r="JLF15" i="34"/>
  <c r="JLG15" i="34"/>
  <c r="JLH15" i="34"/>
  <c r="JLI15" i="34"/>
  <c r="JLJ15" i="34"/>
  <c r="JLK15" i="34"/>
  <c r="JLL15" i="34"/>
  <c r="JLM15" i="34"/>
  <c r="JLN15" i="34"/>
  <c r="JLO15" i="34"/>
  <c r="JLP15" i="34"/>
  <c r="JLQ15" i="34"/>
  <c r="JLR15" i="34"/>
  <c r="JLS15" i="34"/>
  <c r="JLT15" i="34"/>
  <c r="JLU15" i="34"/>
  <c r="JLV15" i="34"/>
  <c r="JLW15" i="34"/>
  <c r="JLX15" i="34"/>
  <c r="JLY15" i="34"/>
  <c r="JLZ15" i="34"/>
  <c r="JMA15" i="34"/>
  <c r="JMB15" i="34"/>
  <c r="JMC15" i="34"/>
  <c r="JMD15" i="34"/>
  <c r="JME15" i="34"/>
  <c r="JMF15" i="34"/>
  <c r="JMG15" i="34"/>
  <c r="JMH15" i="34"/>
  <c r="JMI15" i="34"/>
  <c r="JMJ15" i="34"/>
  <c r="JMK15" i="34"/>
  <c r="JML15" i="34"/>
  <c r="JMM15" i="34"/>
  <c r="JMN15" i="34"/>
  <c r="JMO15" i="34"/>
  <c r="JMP15" i="34"/>
  <c r="JMQ15" i="34"/>
  <c r="JMR15" i="34"/>
  <c r="JMS15" i="34"/>
  <c r="JMT15" i="34"/>
  <c r="JMU15" i="34"/>
  <c r="JMV15" i="34"/>
  <c r="JMW15" i="34"/>
  <c r="JMX15" i="34"/>
  <c r="JMY15" i="34"/>
  <c r="JMZ15" i="34"/>
  <c r="JNA15" i="34"/>
  <c r="JNB15" i="34"/>
  <c r="JNC15" i="34"/>
  <c r="JND15" i="34"/>
  <c r="JNE15" i="34"/>
  <c r="JNF15" i="34"/>
  <c r="JNG15" i="34"/>
  <c r="JNH15" i="34"/>
  <c r="JNI15" i="34"/>
  <c r="JNJ15" i="34"/>
  <c r="JNK15" i="34"/>
  <c r="JNL15" i="34"/>
  <c r="JNM15" i="34"/>
  <c r="JNN15" i="34"/>
  <c r="JNO15" i="34"/>
  <c r="JNP15" i="34"/>
  <c r="JNQ15" i="34"/>
  <c r="JNR15" i="34"/>
  <c r="JNS15" i="34"/>
  <c r="JNT15" i="34"/>
  <c r="JNU15" i="34"/>
  <c r="JNV15" i="34"/>
  <c r="JNW15" i="34"/>
  <c r="JNX15" i="34"/>
  <c r="JNY15" i="34"/>
  <c r="JNZ15" i="34"/>
  <c r="JOA15" i="34"/>
  <c r="JOB15" i="34"/>
  <c r="JOC15" i="34"/>
  <c r="JOD15" i="34"/>
  <c r="JOE15" i="34"/>
  <c r="JOF15" i="34"/>
  <c r="JOG15" i="34"/>
  <c r="JOH15" i="34"/>
  <c r="JOI15" i="34"/>
  <c r="JOJ15" i="34"/>
  <c r="JOK15" i="34"/>
  <c r="JOL15" i="34"/>
  <c r="JOM15" i="34"/>
  <c r="JON15" i="34"/>
  <c r="JOO15" i="34"/>
  <c r="JOP15" i="34"/>
  <c r="JOQ15" i="34"/>
  <c r="JOR15" i="34"/>
  <c r="JOS15" i="34"/>
  <c r="JOT15" i="34"/>
  <c r="JOU15" i="34"/>
  <c r="JOV15" i="34"/>
  <c r="JOW15" i="34"/>
  <c r="JOX15" i="34"/>
  <c r="JOY15" i="34"/>
  <c r="JOZ15" i="34"/>
  <c r="JPA15" i="34"/>
  <c r="JPB15" i="34"/>
  <c r="JPC15" i="34"/>
  <c r="JPD15" i="34"/>
  <c r="JPE15" i="34"/>
  <c r="JPF15" i="34"/>
  <c r="JPG15" i="34"/>
  <c r="JPH15" i="34"/>
  <c r="JPI15" i="34"/>
  <c r="JPJ15" i="34"/>
  <c r="JPK15" i="34"/>
  <c r="JPL15" i="34"/>
  <c r="JPM15" i="34"/>
  <c r="JPN15" i="34"/>
  <c r="JPO15" i="34"/>
  <c r="JPP15" i="34"/>
  <c r="JPQ15" i="34"/>
  <c r="JPR15" i="34"/>
  <c r="JPS15" i="34"/>
  <c r="JPT15" i="34"/>
  <c r="JPU15" i="34"/>
  <c r="JPV15" i="34"/>
  <c r="JPW15" i="34"/>
  <c r="JPX15" i="34"/>
  <c r="JPY15" i="34"/>
  <c r="JPZ15" i="34"/>
  <c r="JQA15" i="34"/>
  <c r="JQB15" i="34"/>
  <c r="JQC15" i="34"/>
  <c r="JQD15" i="34"/>
  <c r="JQE15" i="34"/>
  <c r="JQF15" i="34"/>
  <c r="JQG15" i="34"/>
  <c r="JQH15" i="34"/>
  <c r="JQI15" i="34"/>
  <c r="JQJ15" i="34"/>
  <c r="JQK15" i="34"/>
  <c r="JQL15" i="34"/>
  <c r="JQM15" i="34"/>
  <c r="JQN15" i="34"/>
  <c r="JQO15" i="34"/>
  <c r="JQP15" i="34"/>
  <c r="JQQ15" i="34"/>
  <c r="JQR15" i="34"/>
  <c r="JQS15" i="34"/>
  <c r="JQT15" i="34"/>
  <c r="JQU15" i="34"/>
  <c r="JQV15" i="34"/>
  <c r="JQW15" i="34"/>
  <c r="JQX15" i="34"/>
  <c r="JQY15" i="34"/>
  <c r="JQZ15" i="34"/>
  <c r="JRA15" i="34"/>
  <c r="JRB15" i="34"/>
  <c r="JRC15" i="34"/>
  <c r="JRD15" i="34"/>
  <c r="JRE15" i="34"/>
  <c r="JRF15" i="34"/>
  <c r="JRG15" i="34"/>
  <c r="JRH15" i="34"/>
  <c r="JRI15" i="34"/>
  <c r="JRJ15" i="34"/>
  <c r="JRK15" i="34"/>
  <c r="JRL15" i="34"/>
  <c r="JRM15" i="34"/>
  <c r="JRN15" i="34"/>
  <c r="JRO15" i="34"/>
  <c r="JRP15" i="34"/>
  <c r="JRQ15" i="34"/>
  <c r="JRR15" i="34"/>
  <c r="JRS15" i="34"/>
  <c r="JRT15" i="34"/>
  <c r="JRU15" i="34"/>
  <c r="JRV15" i="34"/>
  <c r="JRW15" i="34"/>
  <c r="JRX15" i="34"/>
  <c r="JRY15" i="34"/>
  <c r="JRZ15" i="34"/>
  <c r="JSA15" i="34"/>
  <c r="JSB15" i="34"/>
  <c r="JSC15" i="34"/>
  <c r="JSD15" i="34"/>
  <c r="JSE15" i="34"/>
  <c r="JSF15" i="34"/>
  <c r="JSG15" i="34"/>
  <c r="JSH15" i="34"/>
  <c r="JSI15" i="34"/>
  <c r="JSJ15" i="34"/>
  <c r="JSK15" i="34"/>
  <c r="JSL15" i="34"/>
  <c r="JSM15" i="34"/>
  <c r="JSN15" i="34"/>
  <c r="JSO15" i="34"/>
  <c r="JSP15" i="34"/>
  <c r="JSQ15" i="34"/>
  <c r="JSR15" i="34"/>
  <c r="JSS15" i="34"/>
  <c r="JST15" i="34"/>
  <c r="JSU15" i="34"/>
  <c r="JSV15" i="34"/>
  <c r="JSW15" i="34"/>
  <c r="JSX15" i="34"/>
  <c r="JSY15" i="34"/>
  <c r="JSZ15" i="34"/>
  <c r="JTA15" i="34"/>
  <c r="JTB15" i="34"/>
  <c r="JTC15" i="34"/>
  <c r="JTD15" i="34"/>
  <c r="JTE15" i="34"/>
  <c r="JTF15" i="34"/>
  <c r="JTG15" i="34"/>
  <c r="JTH15" i="34"/>
  <c r="JTI15" i="34"/>
  <c r="JTJ15" i="34"/>
  <c r="JTK15" i="34"/>
  <c r="JTL15" i="34"/>
  <c r="JTM15" i="34"/>
  <c r="JTN15" i="34"/>
  <c r="JTO15" i="34"/>
  <c r="JTP15" i="34"/>
  <c r="JTQ15" i="34"/>
  <c r="JTR15" i="34"/>
  <c r="JTS15" i="34"/>
  <c r="JTT15" i="34"/>
  <c r="JTU15" i="34"/>
  <c r="JTV15" i="34"/>
  <c r="JTW15" i="34"/>
  <c r="JTX15" i="34"/>
  <c r="JTY15" i="34"/>
  <c r="JTZ15" i="34"/>
  <c r="JUA15" i="34"/>
  <c r="JUB15" i="34"/>
  <c r="JUC15" i="34"/>
  <c r="JUD15" i="34"/>
  <c r="JUE15" i="34"/>
  <c r="JUF15" i="34"/>
  <c r="JUG15" i="34"/>
  <c r="JUH15" i="34"/>
  <c r="JUI15" i="34"/>
  <c r="JUJ15" i="34"/>
  <c r="JUK15" i="34"/>
  <c r="JUL15" i="34"/>
  <c r="JUM15" i="34"/>
  <c r="JUN15" i="34"/>
  <c r="JUO15" i="34"/>
  <c r="JUP15" i="34"/>
  <c r="JUQ15" i="34"/>
  <c r="JUR15" i="34"/>
  <c r="JUS15" i="34"/>
  <c r="JUT15" i="34"/>
  <c r="JUU15" i="34"/>
  <c r="JUV15" i="34"/>
  <c r="JUW15" i="34"/>
  <c r="JUX15" i="34"/>
  <c r="JUY15" i="34"/>
  <c r="JUZ15" i="34"/>
  <c r="JVA15" i="34"/>
  <c r="JVB15" i="34"/>
  <c r="JVC15" i="34"/>
  <c r="JVD15" i="34"/>
  <c r="JVE15" i="34"/>
  <c r="JVF15" i="34"/>
  <c r="JVG15" i="34"/>
  <c r="JVH15" i="34"/>
  <c r="JVI15" i="34"/>
  <c r="JVJ15" i="34"/>
  <c r="JVK15" i="34"/>
  <c r="JVL15" i="34"/>
  <c r="JVM15" i="34"/>
  <c r="JVN15" i="34"/>
  <c r="JVO15" i="34"/>
  <c r="JVP15" i="34"/>
  <c r="JVQ15" i="34"/>
  <c r="JVR15" i="34"/>
  <c r="JVS15" i="34"/>
  <c r="JVT15" i="34"/>
  <c r="JVU15" i="34"/>
  <c r="JVV15" i="34"/>
  <c r="JVW15" i="34"/>
  <c r="JVX15" i="34"/>
  <c r="JVY15" i="34"/>
  <c r="JVZ15" i="34"/>
  <c r="JWA15" i="34"/>
  <c r="JWB15" i="34"/>
  <c r="JWC15" i="34"/>
  <c r="JWD15" i="34"/>
  <c r="JWE15" i="34"/>
  <c r="JWF15" i="34"/>
  <c r="JWG15" i="34"/>
  <c r="JWH15" i="34"/>
  <c r="JWI15" i="34"/>
  <c r="JWJ15" i="34"/>
  <c r="JWK15" i="34"/>
  <c r="JWL15" i="34"/>
  <c r="JWM15" i="34"/>
  <c r="JWN15" i="34"/>
  <c r="JWO15" i="34"/>
  <c r="JWP15" i="34"/>
  <c r="JWQ15" i="34"/>
  <c r="JWR15" i="34"/>
  <c r="JWS15" i="34"/>
  <c r="JWT15" i="34"/>
  <c r="JWU15" i="34"/>
  <c r="JWV15" i="34"/>
  <c r="JWW15" i="34"/>
  <c r="JWX15" i="34"/>
  <c r="JWY15" i="34"/>
  <c r="JWZ15" i="34"/>
  <c r="JXA15" i="34"/>
  <c r="JXB15" i="34"/>
  <c r="JXC15" i="34"/>
  <c r="JXD15" i="34"/>
  <c r="JXE15" i="34"/>
  <c r="JXF15" i="34"/>
  <c r="JXG15" i="34"/>
  <c r="JXH15" i="34"/>
  <c r="JXI15" i="34"/>
  <c r="JXJ15" i="34"/>
  <c r="JXK15" i="34"/>
  <c r="JXL15" i="34"/>
  <c r="JXM15" i="34"/>
  <c r="JXN15" i="34"/>
  <c r="JXO15" i="34"/>
  <c r="JXP15" i="34"/>
  <c r="JXQ15" i="34"/>
  <c r="JXR15" i="34"/>
  <c r="JXS15" i="34"/>
  <c r="JXT15" i="34"/>
  <c r="JXU15" i="34"/>
  <c r="JXV15" i="34"/>
  <c r="JXW15" i="34"/>
  <c r="JXX15" i="34"/>
  <c r="JXY15" i="34"/>
  <c r="JXZ15" i="34"/>
  <c r="JYA15" i="34"/>
  <c r="JYB15" i="34"/>
  <c r="JYC15" i="34"/>
  <c r="JYD15" i="34"/>
  <c r="JYE15" i="34"/>
  <c r="JYF15" i="34"/>
  <c r="JYG15" i="34"/>
  <c r="JYH15" i="34"/>
  <c r="JYI15" i="34"/>
  <c r="JYJ15" i="34"/>
  <c r="JYK15" i="34"/>
  <c r="JYL15" i="34"/>
  <c r="JYM15" i="34"/>
  <c r="JYN15" i="34"/>
  <c r="JYO15" i="34"/>
  <c r="JYP15" i="34"/>
  <c r="JYQ15" i="34"/>
  <c r="JYR15" i="34"/>
  <c r="JYS15" i="34"/>
  <c r="JYT15" i="34"/>
  <c r="JYU15" i="34"/>
  <c r="JYV15" i="34"/>
  <c r="JYW15" i="34"/>
  <c r="JYX15" i="34"/>
  <c r="JYY15" i="34"/>
  <c r="JYZ15" i="34"/>
  <c r="JZA15" i="34"/>
  <c r="JZB15" i="34"/>
  <c r="JZC15" i="34"/>
  <c r="JZD15" i="34"/>
  <c r="JZE15" i="34"/>
  <c r="JZF15" i="34"/>
  <c r="JZG15" i="34"/>
  <c r="JZH15" i="34"/>
  <c r="JZI15" i="34"/>
  <c r="JZJ15" i="34"/>
  <c r="JZK15" i="34"/>
  <c r="JZL15" i="34"/>
  <c r="JZM15" i="34"/>
  <c r="JZN15" i="34"/>
  <c r="JZO15" i="34"/>
  <c r="JZP15" i="34"/>
  <c r="JZQ15" i="34"/>
  <c r="JZR15" i="34"/>
  <c r="JZS15" i="34"/>
  <c r="JZT15" i="34"/>
  <c r="JZU15" i="34"/>
  <c r="JZV15" i="34"/>
  <c r="JZW15" i="34"/>
  <c r="JZX15" i="34"/>
  <c r="JZY15" i="34"/>
  <c r="JZZ15" i="34"/>
  <c r="KAA15" i="34"/>
  <c r="KAB15" i="34"/>
  <c r="KAC15" i="34"/>
  <c r="KAD15" i="34"/>
  <c r="KAE15" i="34"/>
  <c r="KAF15" i="34"/>
  <c r="KAG15" i="34"/>
  <c r="KAH15" i="34"/>
  <c r="KAI15" i="34"/>
  <c r="KAJ15" i="34"/>
  <c r="KAK15" i="34"/>
  <c r="KAL15" i="34"/>
  <c r="KAM15" i="34"/>
  <c r="KAN15" i="34"/>
  <c r="KAO15" i="34"/>
  <c r="KAP15" i="34"/>
  <c r="KAQ15" i="34"/>
  <c r="KAR15" i="34"/>
  <c r="KAS15" i="34"/>
  <c r="KAT15" i="34"/>
  <c r="KAU15" i="34"/>
  <c r="KAV15" i="34"/>
  <c r="KAW15" i="34"/>
  <c r="KAX15" i="34"/>
  <c r="KAY15" i="34"/>
  <c r="KAZ15" i="34"/>
  <c r="KBA15" i="34"/>
  <c r="KBB15" i="34"/>
  <c r="KBC15" i="34"/>
  <c r="KBD15" i="34"/>
  <c r="KBE15" i="34"/>
  <c r="KBF15" i="34"/>
  <c r="KBG15" i="34"/>
  <c r="KBH15" i="34"/>
  <c r="KBI15" i="34"/>
  <c r="KBJ15" i="34"/>
  <c r="KBK15" i="34"/>
  <c r="KBL15" i="34"/>
  <c r="KBM15" i="34"/>
  <c r="KBN15" i="34"/>
  <c r="KBO15" i="34"/>
  <c r="KBP15" i="34"/>
  <c r="KBQ15" i="34"/>
  <c r="KBR15" i="34"/>
  <c r="KBS15" i="34"/>
  <c r="KBT15" i="34"/>
  <c r="KBU15" i="34"/>
  <c r="KBV15" i="34"/>
  <c r="KBW15" i="34"/>
  <c r="KBX15" i="34"/>
  <c r="KBY15" i="34"/>
  <c r="KBZ15" i="34"/>
  <c r="KCA15" i="34"/>
  <c r="KCB15" i="34"/>
  <c r="KCC15" i="34"/>
  <c r="KCD15" i="34"/>
  <c r="KCE15" i="34"/>
  <c r="KCF15" i="34"/>
  <c r="KCG15" i="34"/>
  <c r="KCH15" i="34"/>
  <c r="KCI15" i="34"/>
  <c r="KCJ15" i="34"/>
  <c r="KCK15" i="34"/>
  <c r="KCL15" i="34"/>
  <c r="KCM15" i="34"/>
  <c r="KCN15" i="34"/>
  <c r="KCO15" i="34"/>
  <c r="KCP15" i="34"/>
  <c r="KCQ15" i="34"/>
  <c r="KCR15" i="34"/>
  <c r="KCS15" i="34"/>
  <c r="KCT15" i="34"/>
  <c r="KCU15" i="34"/>
  <c r="KCV15" i="34"/>
  <c r="KCW15" i="34"/>
  <c r="KCX15" i="34"/>
  <c r="KCY15" i="34"/>
  <c r="KCZ15" i="34"/>
  <c r="KDA15" i="34"/>
  <c r="KDB15" i="34"/>
  <c r="KDC15" i="34"/>
  <c r="KDD15" i="34"/>
  <c r="KDE15" i="34"/>
  <c r="KDF15" i="34"/>
  <c r="KDG15" i="34"/>
  <c r="KDH15" i="34"/>
  <c r="KDI15" i="34"/>
  <c r="KDJ15" i="34"/>
  <c r="KDK15" i="34"/>
  <c r="KDL15" i="34"/>
  <c r="KDM15" i="34"/>
  <c r="KDN15" i="34"/>
  <c r="KDO15" i="34"/>
  <c r="KDP15" i="34"/>
  <c r="KDQ15" i="34"/>
  <c r="KDR15" i="34"/>
  <c r="KDS15" i="34"/>
  <c r="KDT15" i="34"/>
  <c r="KDU15" i="34"/>
  <c r="KDV15" i="34"/>
  <c r="KDW15" i="34"/>
  <c r="KDX15" i="34"/>
  <c r="KDY15" i="34"/>
  <c r="KDZ15" i="34"/>
  <c r="KEA15" i="34"/>
  <c r="KEB15" i="34"/>
  <c r="KEC15" i="34"/>
  <c r="KED15" i="34"/>
  <c r="KEE15" i="34"/>
  <c r="KEF15" i="34"/>
  <c r="KEG15" i="34"/>
  <c r="KEH15" i="34"/>
  <c r="KEI15" i="34"/>
  <c r="KEJ15" i="34"/>
  <c r="KEK15" i="34"/>
  <c r="KEL15" i="34"/>
  <c r="KEM15" i="34"/>
  <c r="KEN15" i="34"/>
  <c r="KEO15" i="34"/>
  <c r="KEP15" i="34"/>
  <c r="KEQ15" i="34"/>
  <c r="KER15" i="34"/>
  <c r="KES15" i="34"/>
  <c r="KET15" i="34"/>
  <c r="KEU15" i="34"/>
  <c r="KEV15" i="34"/>
  <c r="KEW15" i="34"/>
  <c r="KEX15" i="34"/>
  <c r="KEY15" i="34"/>
  <c r="KEZ15" i="34"/>
  <c r="KFA15" i="34"/>
  <c r="KFB15" i="34"/>
  <c r="KFC15" i="34"/>
  <c r="KFD15" i="34"/>
  <c r="KFE15" i="34"/>
  <c r="KFF15" i="34"/>
  <c r="KFG15" i="34"/>
  <c r="KFH15" i="34"/>
  <c r="KFI15" i="34"/>
  <c r="KFJ15" i="34"/>
  <c r="KFK15" i="34"/>
  <c r="KFL15" i="34"/>
  <c r="KFM15" i="34"/>
  <c r="KFN15" i="34"/>
  <c r="KFO15" i="34"/>
  <c r="KFP15" i="34"/>
  <c r="KFQ15" i="34"/>
  <c r="KFR15" i="34"/>
  <c r="KFS15" i="34"/>
  <c r="KFT15" i="34"/>
  <c r="KFU15" i="34"/>
  <c r="KFV15" i="34"/>
  <c r="KFW15" i="34"/>
  <c r="KFX15" i="34"/>
  <c r="KFY15" i="34"/>
  <c r="KFZ15" i="34"/>
  <c r="KGA15" i="34"/>
  <c r="KGB15" i="34"/>
  <c r="KGC15" i="34"/>
  <c r="KGD15" i="34"/>
  <c r="KGE15" i="34"/>
  <c r="KGF15" i="34"/>
  <c r="KGG15" i="34"/>
  <c r="KGH15" i="34"/>
  <c r="KGI15" i="34"/>
  <c r="KGJ15" i="34"/>
  <c r="KGK15" i="34"/>
  <c r="KGL15" i="34"/>
  <c r="KGM15" i="34"/>
  <c r="KGN15" i="34"/>
  <c r="KGO15" i="34"/>
  <c r="KGP15" i="34"/>
  <c r="KGQ15" i="34"/>
  <c r="KGR15" i="34"/>
  <c r="KGS15" i="34"/>
  <c r="KGT15" i="34"/>
  <c r="KGU15" i="34"/>
  <c r="KGV15" i="34"/>
  <c r="KGW15" i="34"/>
  <c r="KGX15" i="34"/>
  <c r="KGY15" i="34"/>
  <c r="KGZ15" i="34"/>
  <c r="KHA15" i="34"/>
  <c r="KHB15" i="34"/>
  <c r="KHC15" i="34"/>
  <c r="KHD15" i="34"/>
  <c r="KHE15" i="34"/>
  <c r="KHF15" i="34"/>
  <c r="KHG15" i="34"/>
  <c r="KHH15" i="34"/>
  <c r="KHI15" i="34"/>
  <c r="KHJ15" i="34"/>
  <c r="KHK15" i="34"/>
  <c r="KHL15" i="34"/>
  <c r="KHM15" i="34"/>
  <c r="KHN15" i="34"/>
  <c r="KHO15" i="34"/>
  <c r="KHP15" i="34"/>
  <c r="KHQ15" i="34"/>
  <c r="KHR15" i="34"/>
  <c r="KHS15" i="34"/>
  <c r="KHT15" i="34"/>
  <c r="KHU15" i="34"/>
  <c r="KHV15" i="34"/>
  <c r="KHW15" i="34"/>
  <c r="KHX15" i="34"/>
  <c r="KHY15" i="34"/>
  <c r="KHZ15" i="34"/>
  <c r="KIA15" i="34"/>
  <c r="KIB15" i="34"/>
  <c r="KIC15" i="34"/>
  <c r="KID15" i="34"/>
  <c r="KIE15" i="34"/>
  <c r="KIF15" i="34"/>
  <c r="KIG15" i="34"/>
  <c r="KIH15" i="34"/>
  <c r="KII15" i="34"/>
  <c r="KIJ15" i="34"/>
  <c r="KIK15" i="34"/>
  <c r="KIL15" i="34"/>
  <c r="KIM15" i="34"/>
  <c r="KIN15" i="34"/>
  <c r="KIO15" i="34"/>
  <c r="KIP15" i="34"/>
  <c r="KIQ15" i="34"/>
  <c r="KIR15" i="34"/>
  <c r="KIS15" i="34"/>
  <c r="KIT15" i="34"/>
  <c r="KIU15" i="34"/>
  <c r="KIV15" i="34"/>
  <c r="KIW15" i="34"/>
  <c r="KIX15" i="34"/>
  <c r="KIY15" i="34"/>
  <c r="KIZ15" i="34"/>
  <c r="KJA15" i="34"/>
  <c r="KJB15" i="34"/>
  <c r="KJC15" i="34"/>
  <c r="KJD15" i="34"/>
  <c r="KJE15" i="34"/>
  <c r="KJF15" i="34"/>
  <c r="KJG15" i="34"/>
  <c r="KJH15" i="34"/>
  <c r="KJI15" i="34"/>
  <c r="KJJ15" i="34"/>
  <c r="KJK15" i="34"/>
  <c r="KJL15" i="34"/>
  <c r="KJM15" i="34"/>
  <c r="KJN15" i="34"/>
  <c r="KJO15" i="34"/>
  <c r="KJP15" i="34"/>
  <c r="KJQ15" i="34"/>
  <c r="KJR15" i="34"/>
  <c r="KJS15" i="34"/>
  <c r="KJT15" i="34"/>
  <c r="KJU15" i="34"/>
  <c r="KJV15" i="34"/>
  <c r="KJW15" i="34"/>
  <c r="KJX15" i="34"/>
  <c r="KJY15" i="34"/>
  <c r="KJZ15" i="34"/>
  <c r="KKA15" i="34"/>
  <c r="KKB15" i="34"/>
  <c r="KKC15" i="34"/>
  <c r="KKD15" i="34"/>
  <c r="KKE15" i="34"/>
  <c r="KKF15" i="34"/>
  <c r="KKG15" i="34"/>
  <c r="KKH15" i="34"/>
  <c r="KKI15" i="34"/>
  <c r="KKJ15" i="34"/>
  <c r="KKK15" i="34"/>
  <c r="KKL15" i="34"/>
  <c r="KKM15" i="34"/>
  <c r="KKN15" i="34"/>
  <c r="KKO15" i="34"/>
  <c r="KKP15" i="34"/>
  <c r="KKQ15" i="34"/>
  <c r="KKR15" i="34"/>
  <c r="KKS15" i="34"/>
  <c r="KKT15" i="34"/>
  <c r="KKU15" i="34"/>
  <c r="KKV15" i="34"/>
  <c r="KKW15" i="34"/>
  <c r="KKX15" i="34"/>
  <c r="KKY15" i="34"/>
  <c r="KKZ15" i="34"/>
  <c r="KLA15" i="34"/>
  <c r="KLB15" i="34"/>
  <c r="KLC15" i="34"/>
  <c r="KLD15" i="34"/>
  <c r="KLE15" i="34"/>
  <c r="KLF15" i="34"/>
  <c r="KLG15" i="34"/>
  <c r="KLH15" i="34"/>
  <c r="KLI15" i="34"/>
  <c r="KLJ15" i="34"/>
  <c r="KLK15" i="34"/>
  <c r="KLL15" i="34"/>
  <c r="KLM15" i="34"/>
  <c r="KLN15" i="34"/>
  <c r="KLO15" i="34"/>
  <c r="KLP15" i="34"/>
  <c r="KLQ15" i="34"/>
  <c r="KLR15" i="34"/>
  <c r="KLS15" i="34"/>
  <c r="KLT15" i="34"/>
  <c r="KLU15" i="34"/>
  <c r="KLV15" i="34"/>
  <c r="KLW15" i="34"/>
  <c r="KLX15" i="34"/>
  <c r="KLY15" i="34"/>
  <c r="KLZ15" i="34"/>
  <c r="KMA15" i="34"/>
  <c r="KMB15" i="34"/>
  <c r="KMC15" i="34"/>
  <c r="KMD15" i="34"/>
  <c r="KME15" i="34"/>
  <c r="KMF15" i="34"/>
  <c r="KMG15" i="34"/>
  <c r="KMH15" i="34"/>
  <c r="KMI15" i="34"/>
  <c r="KMJ15" i="34"/>
  <c r="KMK15" i="34"/>
  <c r="KML15" i="34"/>
  <c r="KMM15" i="34"/>
  <c r="KMN15" i="34"/>
  <c r="KMO15" i="34"/>
  <c r="KMP15" i="34"/>
  <c r="KMQ15" i="34"/>
  <c r="KMR15" i="34"/>
  <c r="KMS15" i="34"/>
  <c r="KMT15" i="34"/>
  <c r="KMU15" i="34"/>
  <c r="KMV15" i="34"/>
  <c r="KMW15" i="34"/>
  <c r="KMX15" i="34"/>
  <c r="KMY15" i="34"/>
  <c r="KMZ15" i="34"/>
  <c r="KNA15" i="34"/>
  <c r="KNB15" i="34"/>
  <c r="KNC15" i="34"/>
  <c r="KND15" i="34"/>
  <c r="KNE15" i="34"/>
  <c r="KNF15" i="34"/>
  <c r="KNG15" i="34"/>
  <c r="KNH15" i="34"/>
  <c r="KNI15" i="34"/>
  <c r="KNJ15" i="34"/>
  <c r="KNK15" i="34"/>
  <c r="KNL15" i="34"/>
  <c r="KNM15" i="34"/>
  <c r="KNN15" i="34"/>
  <c r="KNO15" i="34"/>
  <c r="KNP15" i="34"/>
  <c r="KNQ15" i="34"/>
  <c r="KNR15" i="34"/>
  <c r="KNS15" i="34"/>
  <c r="KNT15" i="34"/>
  <c r="KNU15" i="34"/>
  <c r="KNV15" i="34"/>
  <c r="KNW15" i="34"/>
  <c r="KNX15" i="34"/>
  <c r="KNY15" i="34"/>
  <c r="KNZ15" i="34"/>
  <c r="KOA15" i="34"/>
  <c r="KOB15" i="34"/>
  <c r="KOC15" i="34"/>
  <c r="KOD15" i="34"/>
  <c r="KOE15" i="34"/>
  <c r="KOF15" i="34"/>
  <c r="KOG15" i="34"/>
  <c r="KOH15" i="34"/>
  <c r="KOI15" i="34"/>
  <c r="KOJ15" i="34"/>
  <c r="KOK15" i="34"/>
  <c r="KOL15" i="34"/>
  <c r="KOM15" i="34"/>
  <c r="KON15" i="34"/>
  <c r="KOO15" i="34"/>
  <c r="KOP15" i="34"/>
  <c r="KOQ15" i="34"/>
  <c r="KOR15" i="34"/>
  <c r="KOS15" i="34"/>
  <c r="KOT15" i="34"/>
  <c r="KOU15" i="34"/>
  <c r="KOV15" i="34"/>
  <c r="KOW15" i="34"/>
  <c r="KOX15" i="34"/>
  <c r="KOY15" i="34"/>
  <c r="KOZ15" i="34"/>
  <c r="KPA15" i="34"/>
  <c r="KPB15" i="34"/>
  <c r="KPC15" i="34"/>
  <c r="KPD15" i="34"/>
  <c r="KPE15" i="34"/>
  <c r="KPF15" i="34"/>
  <c r="KPG15" i="34"/>
  <c r="KPH15" i="34"/>
  <c r="KPI15" i="34"/>
  <c r="KPJ15" i="34"/>
  <c r="KPK15" i="34"/>
  <c r="KPL15" i="34"/>
  <c r="KPM15" i="34"/>
  <c r="KPN15" i="34"/>
  <c r="KPO15" i="34"/>
  <c r="KPP15" i="34"/>
  <c r="KPQ15" i="34"/>
  <c r="KPR15" i="34"/>
  <c r="KPS15" i="34"/>
  <c r="KPT15" i="34"/>
  <c r="KPU15" i="34"/>
  <c r="KPV15" i="34"/>
  <c r="KPW15" i="34"/>
  <c r="KPX15" i="34"/>
  <c r="KPY15" i="34"/>
  <c r="KPZ15" i="34"/>
  <c r="KQA15" i="34"/>
  <c r="KQB15" i="34"/>
  <c r="KQC15" i="34"/>
  <c r="KQD15" i="34"/>
  <c r="KQE15" i="34"/>
  <c r="KQF15" i="34"/>
  <c r="KQG15" i="34"/>
  <c r="KQH15" i="34"/>
  <c r="KQI15" i="34"/>
  <c r="KQJ15" i="34"/>
  <c r="KQK15" i="34"/>
  <c r="KQL15" i="34"/>
  <c r="KQM15" i="34"/>
  <c r="KQN15" i="34"/>
  <c r="KQO15" i="34"/>
  <c r="KQP15" i="34"/>
  <c r="KQQ15" i="34"/>
  <c r="KQR15" i="34"/>
  <c r="KQS15" i="34"/>
  <c r="KQT15" i="34"/>
  <c r="KQU15" i="34"/>
  <c r="KQV15" i="34"/>
  <c r="KQW15" i="34"/>
  <c r="KQX15" i="34"/>
  <c r="KQY15" i="34"/>
  <c r="KQZ15" i="34"/>
  <c r="KRA15" i="34"/>
  <c r="KRB15" i="34"/>
  <c r="KRC15" i="34"/>
  <c r="KRD15" i="34"/>
  <c r="KRE15" i="34"/>
  <c r="KRF15" i="34"/>
  <c r="KRG15" i="34"/>
  <c r="KRH15" i="34"/>
  <c r="KRI15" i="34"/>
  <c r="KRJ15" i="34"/>
  <c r="KRK15" i="34"/>
  <c r="KRL15" i="34"/>
  <c r="KRM15" i="34"/>
  <c r="KRN15" i="34"/>
  <c r="KRO15" i="34"/>
  <c r="KRP15" i="34"/>
  <c r="KRQ15" i="34"/>
  <c r="KRR15" i="34"/>
  <c r="KRS15" i="34"/>
  <c r="KRT15" i="34"/>
  <c r="KRU15" i="34"/>
  <c r="KRV15" i="34"/>
  <c r="KRW15" i="34"/>
  <c r="KRX15" i="34"/>
  <c r="KRY15" i="34"/>
  <c r="KRZ15" i="34"/>
  <c r="KSA15" i="34"/>
  <c r="KSB15" i="34"/>
  <c r="KSC15" i="34"/>
  <c r="KSD15" i="34"/>
  <c r="KSE15" i="34"/>
  <c r="KSF15" i="34"/>
  <c r="KSG15" i="34"/>
  <c r="KSH15" i="34"/>
  <c r="KSI15" i="34"/>
  <c r="KSJ15" i="34"/>
  <c r="KSK15" i="34"/>
  <c r="KSL15" i="34"/>
  <c r="KSM15" i="34"/>
  <c r="KSN15" i="34"/>
  <c r="KSO15" i="34"/>
  <c r="KSP15" i="34"/>
  <c r="KSQ15" i="34"/>
  <c r="KSR15" i="34"/>
  <c r="KSS15" i="34"/>
  <c r="KST15" i="34"/>
  <c r="KSU15" i="34"/>
  <c r="KSV15" i="34"/>
  <c r="KSW15" i="34"/>
  <c r="KSX15" i="34"/>
  <c r="KSY15" i="34"/>
  <c r="KSZ15" i="34"/>
  <c r="KTA15" i="34"/>
  <c r="KTB15" i="34"/>
  <c r="KTC15" i="34"/>
  <c r="KTD15" i="34"/>
  <c r="KTE15" i="34"/>
  <c r="KTF15" i="34"/>
  <c r="KTG15" i="34"/>
  <c r="KTH15" i="34"/>
  <c r="KTI15" i="34"/>
  <c r="KTJ15" i="34"/>
  <c r="KTK15" i="34"/>
  <c r="KTL15" i="34"/>
  <c r="KTM15" i="34"/>
  <c r="KTN15" i="34"/>
  <c r="KTO15" i="34"/>
  <c r="KTP15" i="34"/>
  <c r="KTQ15" i="34"/>
  <c r="KTR15" i="34"/>
  <c r="KTS15" i="34"/>
  <c r="KTT15" i="34"/>
  <c r="KTU15" i="34"/>
  <c r="KTV15" i="34"/>
  <c r="KTW15" i="34"/>
  <c r="KTX15" i="34"/>
  <c r="KTY15" i="34"/>
  <c r="KTZ15" i="34"/>
  <c r="KUA15" i="34"/>
  <c r="KUB15" i="34"/>
  <c r="KUC15" i="34"/>
  <c r="KUD15" i="34"/>
  <c r="KUE15" i="34"/>
  <c r="KUF15" i="34"/>
  <c r="KUG15" i="34"/>
  <c r="KUH15" i="34"/>
  <c r="KUI15" i="34"/>
  <c r="KUJ15" i="34"/>
  <c r="KUK15" i="34"/>
  <c r="KUL15" i="34"/>
  <c r="KUM15" i="34"/>
  <c r="KUN15" i="34"/>
  <c r="KUO15" i="34"/>
  <c r="KUP15" i="34"/>
  <c r="KUQ15" i="34"/>
  <c r="KUR15" i="34"/>
  <c r="KUS15" i="34"/>
  <c r="KUT15" i="34"/>
  <c r="KUU15" i="34"/>
  <c r="KUV15" i="34"/>
  <c r="KUW15" i="34"/>
  <c r="KUX15" i="34"/>
  <c r="KUY15" i="34"/>
  <c r="KUZ15" i="34"/>
  <c r="KVA15" i="34"/>
  <c r="KVB15" i="34"/>
  <c r="KVC15" i="34"/>
  <c r="KVD15" i="34"/>
  <c r="KVE15" i="34"/>
  <c r="KVF15" i="34"/>
  <c r="KVG15" i="34"/>
  <c r="KVH15" i="34"/>
  <c r="KVI15" i="34"/>
  <c r="KVJ15" i="34"/>
  <c r="KVK15" i="34"/>
  <c r="KVL15" i="34"/>
  <c r="KVM15" i="34"/>
  <c r="KVN15" i="34"/>
  <c r="KVO15" i="34"/>
  <c r="KVP15" i="34"/>
  <c r="KVQ15" i="34"/>
  <c r="KVR15" i="34"/>
  <c r="KVS15" i="34"/>
  <c r="KVT15" i="34"/>
  <c r="KVU15" i="34"/>
  <c r="KVV15" i="34"/>
  <c r="KVW15" i="34"/>
  <c r="KVX15" i="34"/>
  <c r="KVY15" i="34"/>
  <c r="KVZ15" i="34"/>
  <c r="KWA15" i="34"/>
  <c r="KWB15" i="34"/>
  <c r="KWC15" i="34"/>
  <c r="KWD15" i="34"/>
  <c r="KWE15" i="34"/>
  <c r="KWF15" i="34"/>
  <c r="KWG15" i="34"/>
  <c r="KWH15" i="34"/>
  <c r="KWI15" i="34"/>
  <c r="KWJ15" i="34"/>
  <c r="KWK15" i="34"/>
  <c r="KWL15" i="34"/>
  <c r="KWM15" i="34"/>
  <c r="KWN15" i="34"/>
  <c r="KWO15" i="34"/>
  <c r="KWP15" i="34"/>
  <c r="KWQ15" i="34"/>
  <c r="KWR15" i="34"/>
  <c r="KWS15" i="34"/>
  <c r="KWT15" i="34"/>
  <c r="KWU15" i="34"/>
  <c r="KWV15" i="34"/>
  <c r="KWW15" i="34"/>
  <c r="KWX15" i="34"/>
  <c r="KWY15" i="34"/>
  <c r="KWZ15" i="34"/>
  <c r="KXA15" i="34"/>
  <c r="KXB15" i="34"/>
  <c r="KXC15" i="34"/>
  <c r="KXD15" i="34"/>
  <c r="KXE15" i="34"/>
  <c r="KXF15" i="34"/>
  <c r="KXG15" i="34"/>
  <c r="KXH15" i="34"/>
  <c r="KXI15" i="34"/>
  <c r="KXJ15" i="34"/>
  <c r="KXK15" i="34"/>
  <c r="KXL15" i="34"/>
  <c r="KXM15" i="34"/>
  <c r="KXN15" i="34"/>
  <c r="KXO15" i="34"/>
  <c r="KXP15" i="34"/>
  <c r="KXQ15" i="34"/>
  <c r="KXR15" i="34"/>
  <c r="KXS15" i="34"/>
  <c r="KXT15" i="34"/>
  <c r="KXU15" i="34"/>
  <c r="KXV15" i="34"/>
  <c r="KXW15" i="34"/>
  <c r="KXX15" i="34"/>
  <c r="KXY15" i="34"/>
  <c r="KXZ15" i="34"/>
  <c r="KYA15" i="34"/>
  <c r="KYB15" i="34"/>
  <c r="KYC15" i="34"/>
  <c r="KYD15" i="34"/>
  <c r="KYE15" i="34"/>
  <c r="KYF15" i="34"/>
  <c r="KYG15" i="34"/>
  <c r="KYH15" i="34"/>
  <c r="KYI15" i="34"/>
  <c r="KYJ15" i="34"/>
  <c r="KYK15" i="34"/>
  <c r="KYL15" i="34"/>
  <c r="KYM15" i="34"/>
  <c r="KYN15" i="34"/>
  <c r="KYO15" i="34"/>
  <c r="KYP15" i="34"/>
  <c r="KYQ15" i="34"/>
  <c r="KYR15" i="34"/>
  <c r="KYS15" i="34"/>
  <c r="KYT15" i="34"/>
  <c r="KYU15" i="34"/>
  <c r="KYV15" i="34"/>
  <c r="KYW15" i="34"/>
  <c r="KYX15" i="34"/>
  <c r="KYY15" i="34"/>
  <c r="KYZ15" i="34"/>
  <c r="KZA15" i="34"/>
  <c r="KZB15" i="34"/>
  <c r="KZC15" i="34"/>
  <c r="KZD15" i="34"/>
  <c r="KZE15" i="34"/>
  <c r="KZF15" i="34"/>
  <c r="KZG15" i="34"/>
  <c r="KZH15" i="34"/>
  <c r="KZI15" i="34"/>
  <c r="KZJ15" i="34"/>
  <c r="KZK15" i="34"/>
  <c r="KZL15" i="34"/>
  <c r="KZM15" i="34"/>
  <c r="KZN15" i="34"/>
  <c r="KZO15" i="34"/>
  <c r="KZP15" i="34"/>
  <c r="KZQ15" i="34"/>
  <c r="KZR15" i="34"/>
  <c r="KZS15" i="34"/>
  <c r="KZT15" i="34"/>
  <c r="KZU15" i="34"/>
  <c r="KZV15" i="34"/>
  <c r="KZW15" i="34"/>
  <c r="KZX15" i="34"/>
  <c r="KZY15" i="34"/>
  <c r="KZZ15" i="34"/>
  <c r="LAA15" i="34"/>
  <c r="LAB15" i="34"/>
  <c r="LAC15" i="34"/>
  <c r="LAD15" i="34"/>
  <c r="LAE15" i="34"/>
  <c r="LAF15" i="34"/>
  <c r="LAG15" i="34"/>
  <c r="LAH15" i="34"/>
  <c r="LAI15" i="34"/>
  <c r="LAJ15" i="34"/>
  <c r="LAK15" i="34"/>
  <c r="LAL15" i="34"/>
  <c r="LAM15" i="34"/>
  <c r="LAN15" i="34"/>
  <c r="LAO15" i="34"/>
  <c r="LAP15" i="34"/>
  <c r="LAQ15" i="34"/>
  <c r="LAR15" i="34"/>
  <c r="LAS15" i="34"/>
  <c r="LAT15" i="34"/>
  <c r="LAU15" i="34"/>
  <c r="LAV15" i="34"/>
  <c r="LAW15" i="34"/>
  <c r="LAX15" i="34"/>
  <c r="LAY15" i="34"/>
  <c r="LAZ15" i="34"/>
  <c r="LBA15" i="34"/>
  <c r="LBB15" i="34"/>
  <c r="LBC15" i="34"/>
  <c r="LBD15" i="34"/>
  <c r="LBE15" i="34"/>
  <c r="LBF15" i="34"/>
  <c r="LBG15" i="34"/>
  <c r="LBH15" i="34"/>
  <c r="LBI15" i="34"/>
  <c r="LBJ15" i="34"/>
  <c r="LBK15" i="34"/>
  <c r="LBL15" i="34"/>
  <c r="LBM15" i="34"/>
  <c r="LBN15" i="34"/>
  <c r="LBO15" i="34"/>
  <c r="LBP15" i="34"/>
  <c r="LBQ15" i="34"/>
  <c r="LBR15" i="34"/>
  <c r="LBS15" i="34"/>
  <c r="LBT15" i="34"/>
  <c r="LBU15" i="34"/>
  <c r="LBV15" i="34"/>
  <c r="LBW15" i="34"/>
  <c r="LBX15" i="34"/>
  <c r="LBY15" i="34"/>
  <c r="LBZ15" i="34"/>
  <c r="LCA15" i="34"/>
  <c r="LCB15" i="34"/>
  <c r="LCC15" i="34"/>
  <c r="LCD15" i="34"/>
  <c r="LCE15" i="34"/>
  <c r="LCF15" i="34"/>
  <c r="LCG15" i="34"/>
  <c r="LCH15" i="34"/>
  <c r="LCI15" i="34"/>
  <c r="LCJ15" i="34"/>
  <c r="LCK15" i="34"/>
  <c r="LCL15" i="34"/>
  <c r="LCM15" i="34"/>
  <c r="LCN15" i="34"/>
  <c r="LCO15" i="34"/>
  <c r="LCP15" i="34"/>
  <c r="LCQ15" i="34"/>
  <c r="LCR15" i="34"/>
  <c r="LCS15" i="34"/>
  <c r="LCT15" i="34"/>
  <c r="LCU15" i="34"/>
  <c r="LCV15" i="34"/>
  <c r="LCW15" i="34"/>
  <c r="LCX15" i="34"/>
  <c r="LCY15" i="34"/>
  <c r="LCZ15" i="34"/>
  <c r="LDA15" i="34"/>
  <c r="LDB15" i="34"/>
  <c r="LDC15" i="34"/>
  <c r="LDD15" i="34"/>
  <c r="LDE15" i="34"/>
  <c r="LDF15" i="34"/>
  <c r="LDG15" i="34"/>
  <c r="LDH15" i="34"/>
  <c r="LDI15" i="34"/>
  <c r="LDJ15" i="34"/>
  <c r="LDK15" i="34"/>
  <c r="LDL15" i="34"/>
  <c r="LDM15" i="34"/>
  <c r="LDN15" i="34"/>
  <c r="LDO15" i="34"/>
  <c r="LDP15" i="34"/>
  <c r="LDQ15" i="34"/>
  <c r="LDR15" i="34"/>
  <c r="LDS15" i="34"/>
  <c r="LDT15" i="34"/>
  <c r="LDU15" i="34"/>
  <c r="LDV15" i="34"/>
  <c r="LDW15" i="34"/>
  <c r="LDX15" i="34"/>
  <c r="LDY15" i="34"/>
  <c r="LDZ15" i="34"/>
  <c r="LEA15" i="34"/>
  <c r="LEB15" i="34"/>
  <c r="LEC15" i="34"/>
  <c r="LED15" i="34"/>
  <c r="LEE15" i="34"/>
  <c r="LEF15" i="34"/>
  <c r="LEG15" i="34"/>
  <c r="LEH15" i="34"/>
  <c r="LEI15" i="34"/>
  <c r="LEJ15" i="34"/>
  <c r="LEK15" i="34"/>
  <c r="LEL15" i="34"/>
  <c r="LEM15" i="34"/>
  <c r="LEN15" i="34"/>
  <c r="LEO15" i="34"/>
  <c r="LEP15" i="34"/>
  <c r="LEQ15" i="34"/>
  <c r="LER15" i="34"/>
  <c r="LES15" i="34"/>
  <c r="LET15" i="34"/>
  <c r="LEU15" i="34"/>
  <c r="LEV15" i="34"/>
  <c r="LEW15" i="34"/>
  <c r="LEX15" i="34"/>
  <c r="LEY15" i="34"/>
  <c r="LEZ15" i="34"/>
  <c r="LFA15" i="34"/>
  <c r="LFB15" i="34"/>
  <c r="LFC15" i="34"/>
  <c r="LFD15" i="34"/>
  <c r="LFE15" i="34"/>
  <c r="LFF15" i="34"/>
  <c r="LFG15" i="34"/>
  <c r="LFH15" i="34"/>
  <c r="LFI15" i="34"/>
  <c r="LFJ15" i="34"/>
  <c r="LFK15" i="34"/>
  <c r="LFL15" i="34"/>
  <c r="LFM15" i="34"/>
  <c r="LFN15" i="34"/>
  <c r="LFO15" i="34"/>
  <c r="LFP15" i="34"/>
  <c r="LFQ15" i="34"/>
  <c r="LFR15" i="34"/>
  <c r="LFS15" i="34"/>
  <c r="LFT15" i="34"/>
  <c r="LFU15" i="34"/>
  <c r="LFV15" i="34"/>
  <c r="LFW15" i="34"/>
  <c r="LFX15" i="34"/>
  <c r="LFY15" i="34"/>
  <c r="LFZ15" i="34"/>
  <c r="LGA15" i="34"/>
  <c r="LGB15" i="34"/>
  <c r="LGC15" i="34"/>
  <c r="LGD15" i="34"/>
  <c r="LGE15" i="34"/>
  <c r="LGF15" i="34"/>
  <c r="LGG15" i="34"/>
  <c r="LGH15" i="34"/>
  <c r="LGI15" i="34"/>
  <c r="LGJ15" i="34"/>
  <c r="LGK15" i="34"/>
  <c r="LGL15" i="34"/>
  <c r="LGM15" i="34"/>
  <c r="LGN15" i="34"/>
  <c r="LGO15" i="34"/>
  <c r="LGP15" i="34"/>
  <c r="LGQ15" i="34"/>
  <c r="LGR15" i="34"/>
  <c r="LGS15" i="34"/>
  <c r="LGT15" i="34"/>
  <c r="LGU15" i="34"/>
  <c r="LGV15" i="34"/>
  <c r="LGW15" i="34"/>
  <c r="LGX15" i="34"/>
  <c r="LGY15" i="34"/>
  <c r="LGZ15" i="34"/>
  <c r="LHA15" i="34"/>
  <c r="LHB15" i="34"/>
  <c r="LHC15" i="34"/>
  <c r="LHD15" i="34"/>
  <c r="LHE15" i="34"/>
  <c r="LHF15" i="34"/>
  <c r="LHG15" i="34"/>
  <c r="LHH15" i="34"/>
  <c r="LHI15" i="34"/>
  <c r="LHJ15" i="34"/>
  <c r="LHK15" i="34"/>
  <c r="LHL15" i="34"/>
  <c r="LHM15" i="34"/>
  <c r="LHN15" i="34"/>
  <c r="LHO15" i="34"/>
  <c r="LHP15" i="34"/>
  <c r="LHQ15" i="34"/>
  <c r="LHR15" i="34"/>
  <c r="LHS15" i="34"/>
  <c r="LHT15" i="34"/>
  <c r="LHU15" i="34"/>
  <c r="LHV15" i="34"/>
  <c r="LHW15" i="34"/>
  <c r="LHX15" i="34"/>
  <c r="LHY15" i="34"/>
  <c r="LHZ15" i="34"/>
  <c r="LIA15" i="34"/>
  <c r="LIB15" i="34"/>
  <c r="LIC15" i="34"/>
  <c r="LID15" i="34"/>
  <c r="LIE15" i="34"/>
  <c r="LIF15" i="34"/>
  <c r="LIG15" i="34"/>
  <c r="LIH15" i="34"/>
  <c r="LII15" i="34"/>
  <c r="LIJ15" i="34"/>
  <c r="LIK15" i="34"/>
  <c r="LIL15" i="34"/>
  <c r="LIM15" i="34"/>
  <c r="LIN15" i="34"/>
  <c r="LIO15" i="34"/>
  <c r="LIP15" i="34"/>
  <c r="LIQ15" i="34"/>
  <c r="LIR15" i="34"/>
  <c r="LIS15" i="34"/>
  <c r="LIT15" i="34"/>
  <c r="LIU15" i="34"/>
  <c r="LIV15" i="34"/>
  <c r="LIW15" i="34"/>
  <c r="LIX15" i="34"/>
  <c r="LIY15" i="34"/>
  <c r="LIZ15" i="34"/>
  <c r="LJA15" i="34"/>
  <c r="LJB15" i="34"/>
  <c r="LJC15" i="34"/>
  <c r="LJD15" i="34"/>
  <c r="LJE15" i="34"/>
  <c r="LJF15" i="34"/>
  <c r="LJG15" i="34"/>
  <c r="LJH15" i="34"/>
  <c r="LJI15" i="34"/>
  <c r="LJJ15" i="34"/>
  <c r="LJK15" i="34"/>
  <c r="LJL15" i="34"/>
  <c r="LJM15" i="34"/>
  <c r="LJN15" i="34"/>
  <c r="LJO15" i="34"/>
  <c r="LJP15" i="34"/>
  <c r="LJQ15" i="34"/>
  <c r="LJR15" i="34"/>
  <c r="LJS15" i="34"/>
  <c r="LJT15" i="34"/>
  <c r="LJU15" i="34"/>
  <c r="LJV15" i="34"/>
  <c r="LJW15" i="34"/>
  <c r="LJX15" i="34"/>
  <c r="LJY15" i="34"/>
  <c r="LJZ15" i="34"/>
  <c r="LKA15" i="34"/>
  <c r="LKB15" i="34"/>
  <c r="LKC15" i="34"/>
  <c r="LKD15" i="34"/>
  <c r="LKE15" i="34"/>
  <c r="LKF15" i="34"/>
  <c r="LKG15" i="34"/>
  <c r="LKH15" i="34"/>
  <c r="LKI15" i="34"/>
  <c r="LKJ15" i="34"/>
  <c r="LKK15" i="34"/>
  <c r="LKL15" i="34"/>
  <c r="LKM15" i="34"/>
  <c r="LKN15" i="34"/>
  <c r="LKO15" i="34"/>
  <c r="LKP15" i="34"/>
  <c r="LKQ15" i="34"/>
  <c r="LKR15" i="34"/>
  <c r="LKS15" i="34"/>
  <c r="LKT15" i="34"/>
  <c r="LKU15" i="34"/>
  <c r="LKV15" i="34"/>
  <c r="LKW15" i="34"/>
  <c r="LKX15" i="34"/>
  <c r="LKY15" i="34"/>
  <c r="LKZ15" i="34"/>
  <c r="LLA15" i="34"/>
  <c r="LLB15" i="34"/>
  <c r="LLC15" i="34"/>
  <c r="LLD15" i="34"/>
  <c r="LLE15" i="34"/>
  <c r="LLF15" i="34"/>
  <c r="LLG15" i="34"/>
  <c r="LLH15" i="34"/>
  <c r="LLI15" i="34"/>
  <c r="LLJ15" i="34"/>
  <c r="LLK15" i="34"/>
  <c r="LLL15" i="34"/>
  <c r="LLM15" i="34"/>
  <c r="LLN15" i="34"/>
  <c r="LLO15" i="34"/>
  <c r="LLP15" i="34"/>
  <c r="LLQ15" i="34"/>
  <c r="LLR15" i="34"/>
  <c r="LLS15" i="34"/>
  <c r="LLT15" i="34"/>
  <c r="LLU15" i="34"/>
  <c r="LLV15" i="34"/>
  <c r="LLW15" i="34"/>
  <c r="LLX15" i="34"/>
  <c r="LLY15" i="34"/>
  <c r="LLZ15" i="34"/>
  <c r="LMA15" i="34"/>
  <c r="LMB15" i="34"/>
  <c r="LMC15" i="34"/>
  <c r="LMD15" i="34"/>
  <c r="LME15" i="34"/>
  <c r="LMF15" i="34"/>
  <c r="LMG15" i="34"/>
  <c r="LMH15" i="34"/>
  <c r="LMI15" i="34"/>
  <c r="LMJ15" i="34"/>
  <c r="LMK15" i="34"/>
  <c r="LML15" i="34"/>
  <c r="LMM15" i="34"/>
  <c r="LMN15" i="34"/>
  <c r="LMO15" i="34"/>
  <c r="LMP15" i="34"/>
  <c r="LMQ15" i="34"/>
  <c r="LMR15" i="34"/>
  <c r="LMS15" i="34"/>
  <c r="LMT15" i="34"/>
  <c r="LMU15" i="34"/>
  <c r="LMV15" i="34"/>
  <c r="LMW15" i="34"/>
  <c r="LMX15" i="34"/>
  <c r="LMY15" i="34"/>
  <c r="LMZ15" i="34"/>
  <c r="LNA15" i="34"/>
  <c r="LNB15" i="34"/>
  <c r="LNC15" i="34"/>
  <c r="LND15" i="34"/>
  <c r="LNE15" i="34"/>
  <c r="LNF15" i="34"/>
  <c r="LNG15" i="34"/>
  <c r="LNH15" i="34"/>
  <c r="LNI15" i="34"/>
  <c r="LNJ15" i="34"/>
  <c r="LNK15" i="34"/>
  <c r="LNL15" i="34"/>
  <c r="LNM15" i="34"/>
  <c r="LNN15" i="34"/>
  <c r="LNO15" i="34"/>
  <c r="LNP15" i="34"/>
  <c r="LNQ15" i="34"/>
  <c r="LNR15" i="34"/>
  <c r="LNS15" i="34"/>
  <c r="LNT15" i="34"/>
  <c r="LNU15" i="34"/>
  <c r="LNV15" i="34"/>
  <c r="LNW15" i="34"/>
  <c r="LNX15" i="34"/>
  <c r="LNY15" i="34"/>
  <c r="LNZ15" i="34"/>
  <c r="LOA15" i="34"/>
  <c r="LOB15" i="34"/>
  <c r="LOC15" i="34"/>
  <c r="LOD15" i="34"/>
  <c r="LOE15" i="34"/>
  <c r="LOF15" i="34"/>
  <c r="LOG15" i="34"/>
  <c r="LOH15" i="34"/>
  <c r="LOI15" i="34"/>
  <c r="LOJ15" i="34"/>
  <c r="LOK15" i="34"/>
  <c r="LOL15" i="34"/>
  <c r="LOM15" i="34"/>
  <c r="LON15" i="34"/>
  <c r="LOO15" i="34"/>
  <c r="LOP15" i="34"/>
  <c r="LOQ15" i="34"/>
  <c r="LOR15" i="34"/>
  <c r="LOS15" i="34"/>
  <c r="LOT15" i="34"/>
  <c r="LOU15" i="34"/>
  <c r="LOV15" i="34"/>
  <c r="LOW15" i="34"/>
  <c r="LOX15" i="34"/>
  <c r="LOY15" i="34"/>
  <c r="LOZ15" i="34"/>
  <c r="LPA15" i="34"/>
  <c r="LPB15" i="34"/>
  <c r="LPC15" i="34"/>
  <c r="LPD15" i="34"/>
  <c r="LPE15" i="34"/>
  <c r="LPF15" i="34"/>
  <c r="LPG15" i="34"/>
  <c r="LPH15" i="34"/>
  <c r="LPI15" i="34"/>
  <c r="LPJ15" i="34"/>
  <c r="LPK15" i="34"/>
  <c r="LPL15" i="34"/>
  <c r="LPM15" i="34"/>
  <c r="LPN15" i="34"/>
  <c r="LPO15" i="34"/>
  <c r="LPP15" i="34"/>
  <c r="LPQ15" i="34"/>
  <c r="LPR15" i="34"/>
  <c r="LPS15" i="34"/>
  <c r="LPT15" i="34"/>
  <c r="LPU15" i="34"/>
  <c r="LPV15" i="34"/>
  <c r="LPW15" i="34"/>
  <c r="LPX15" i="34"/>
  <c r="LPY15" i="34"/>
  <c r="LPZ15" i="34"/>
  <c r="LQA15" i="34"/>
  <c r="LQB15" i="34"/>
  <c r="LQC15" i="34"/>
  <c r="LQD15" i="34"/>
  <c r="LQE15" i="34"/>
  <c r="LQF15" i="34"/>
  <c r="LQG15" i="34"/>
  <c r="LQH15" i="34"/>
  <c r="LQI15" i="34"/>
  <c r="LQJ15" i="34"/>
  <c r="LQK15" i="34"/>
  <c r="LQL15" i="34"/>
  <c r="LQM15" i="34"/>
  <c r="LQN15" i="34"/>
  <c r="LQO15" i="34"/>
  <c r="LQP15" i="34"/>
  <c r="LQQ15" i="34"/>
  <c r="LQR15" i="34"/>
  <c r="LQS15" i="34"/>
  <c r="LQT15" i="34"/>
  <c r="LQU15" i="34"/>
  <c r="LQV15" i="34"/>
  <c r="LQW15" i="34"/>
  <c r="LQX15" i="34"/>
  <c r="LQY15" i="34"/>
  <c r="LQZ15" i="34"/>
  <c r="LRA15" i="34"/>
  <c r="LRB15" i="34"/>
  <c r="LRC15" i="34"/>
  <c r="LRD15" i="34"/>
  <c r="LRE15" i="34"/>
  <c r="LRF15" i="34"/>
  <c r="LRG15" i="34"/>
  <c r="LRH15" i="34"/>
  <c r="LRI15" i="34"/>
  <c r="LRJ15" i="34"/>
  <c r="LRK15" i="34"/>
  <c r="LRL15" i="34"/>
  <c r="LRM15" i="34"/>
  <c r="LRN15" i="34"/>
  <c r="LRO15" i="34"/>
  <c r="LRP15" i="34"/>
  <c r="LRQ15" i="34"/>
  <c r="LRR15" i="34"/>
  <c r="LRS15" i="34"/>
  <c r="LRT15" i="34"/>
  <c r="LRU15" i="34"/>
  <c r="LRV15" i="34"/>
  <c r="LRW15" i="34"/>
  <c r="LRX15" i="34"/>
  <c r="LRY15" i="34"/>
  <c r="LRZ15" i="34"/>
  <c r="LSA15" i="34"/>
  <c r="LSB15" i="34"/>
  <c r="LSC15" i="34"/>
  <c r="LSD15" i="34"/>
  <c r="LSE15" i="34"/>
  <c r="LSF15" i="34"/>
  <c r="LSG15" i="34"/>
  <c r="LSH15" i="34"/>
  <c r="LSI15" i="34"/>
  <c r="LSJ15" i="34"/>
  <c r="LSK15" i="34"/>
  <c r="LSL15" i="34"/>
  <c r="LSM15" i="34"/>
  <c r="LSN15" i="34"/>
  <c r="LSO15" i="34"/>
  <c r="LSP15" i="34"/>
  <c r="LSQ15" i="34"/>
  <c r="LSR15" i="34"/>
  <c r="LSS15" i="34"/>
  <c r="LST15" i="34"/>
  <c r="LSU15" i="34"/>
  <c r="LSV15" i="34"/>
  <c r="LSW15" i="34"/>
  <c r="LSX15" i="34"/>
  <c r="LSY15" i="34"/>
  <c r="LSZ15" i="34"/>
  <c r="LTA15" i="34"/>
  <c r="LTB15" i="34"/>
  <c r="LTC15" i="34"/>
  <c r="LTD15" i="34"/>
  <c r="LTE15" i="34"/>
  <c r="LTF15" i="34"/>
  <c r="LTG15" i="34"/>
  <c r="LTH15" i="34"/>
  <c r="LTI15" i="34"/>
  <c r="LTJ15" i="34"/>
  <c r="LTK15" i="34"/>
  <c r="LTL15" i="34"/>
  <c r="LTM15" i="34"/>
  <c r="LTN15" i="34"/>
  <c r="LTO15" i="34"/>
  <c r="LTP15" i="34"/>
  <c r="LTQ15" i="34"/>
  <c r="LTR15" i="34"/>
  <c r="LTS15" i="34"/>
  <c r="LTT15" i="34"/>
  <c r="LTU15" i="34"/>
  <c r="LTV15" i="34"/>
  <c r="LTW15" i="34"/>
  <c r="LTX15" i="34"/>
  <c r="LTY15" i="34"/>
  <c r="LTZ15" i="34"/>
  <c r="LUA15" i="34"/>
  <c r="LUB15" i="34"/>
  <c r="LUC15" i="34"/>
  <c r="LUD15" i="34"/>
  <c r="LUE15" i="34"/>
  <c r="LUF15" i="34"/>
  <c r="LUG15" i="34"/>
  <c r="LUH15" i="34"/>
  <c r="LUI15" i="34"/>
  <c r="LUJ15" i="34"/>
  <c r="LUK15" i="34"/>
  <c r="LUL15" i="34"/>
  <c r="LUM15" i="34"/>
  <c r="LUN15" i="34"/>
  <c r="LUO15" i="34"/>
  <c r="LUP15" i="34"/>
  <c r="LUQ15" i="34"/>
  <c r="LUR15" i="34"/>
  <c r="LUS15" i="34"/>
  <c r="LUT15" i="34"/>
  <c r="LUU15" i="34"/>
  <c r="LUV15" i="34"/>
  <c r="LUW15" i="34"/>
  <c r="LUX15" i="34"/>
  <c r="LUY15" i="34"/>
  <c r="LUZ15" i="34"/>
  <c r="LVA15" i="34"/>
  <c r="LVB15" i="34"/>
  <c r="LVC15" i="34"/>
  <c r="LVD15" i="34"/>
  <c r="LVE15" i="34"/>
  <c r="LVF15" i="34"/>
  <c r="LVG15" i="34"/>
  <c r="LVH15" i="34"/>
  <c r="LVI15" i="34"/>
  <c r="LVJ15" i="34"/>
  <c r="LVK15" i="34"/>
  <c r="LVL15" i="34"/>
  <c r="LVM15" i="34"/>
  <c r="LVN15" i="34"/>
  <c r="LVO15" i="34"/>
  <c r="LVP15" i="34"/>
  <c r="LVQ15" i="34"/>
  <c r="LVR15" i="34"/>
  <c r="LVS15" i="34"/>
  <c r="LVT15" i="34"/>
  <c r="LVU15" i="34"/>
  <c r="LVV15" i="34"/>
  <c r="LVW15" i="34"/>
  <c r="LVX15" i="34"/>
  <c r="LVY15" i="34"/>
  <c r="LVZ15" i="34"/>
  <c r="LWA15" i="34"/>
  <c r="LWB15" i="34"/>
  <c r="LWC15" i="34"/>
  <c r="LWD15" i="34"/>
  <c r="LWE15" i="34"/>
  <c r="LWF15" i="34"/>
  <c r="LWG15" i="34"/>
  <c r="LWH15" i="34"/>
  <c r="LWI15" i="34"/>
  <c r="LWJ15" i="34"/>
  <c r="LWK15" i="34"/>
  <c r="LWL15" i="34"/>
  <c r="LWM15" i="34"/>
  <c r="LWN15" i="34"/>
  <c r="LWO15" i="34"/>
  <c r="LWP15" i="34"/>
  <c r="LWQ15" i="34"/>
  <c r="LWR15" i="34"/>
  <c r="LWS15" i="34"/>
  <c r="LWT15" i="34"/>
  <c r="LWU15" i="34"/>
  <c r="LWV15" i="34"/>
  <c r="LWW15" i="34"/>
  <c r="LWX15" i="34"/>
  <c r="LWY15" i="34"/>
  <c r="LWZ15" i="34"/>
  <c r="LXA15" i="34"/>
  <c r="LXB15" i="34"/>
  <c r="LXC15" i="34"/>
  <c r="LXD15" i="34"/>
  <c r="LXE15" i="34"/>
  <c r="LXF15" i="34"/>
  <c r="LXG15" i="34"/>
  <c r="LXH15" i="34"/>
  <c r="LXI15" i="34"/>
  <c r="LXJ15" i="34"/>
  <c r="LXK15" i="34"/>
  <c r="LXL15" i="34"/>
  <c r="LXM15" i="34"/>
  <c r="LXN15" i="34"/>
  <c r="LXO15" i="34"/>
  <c r="LXP15" i="34"/>
  <c r="LXQ15" i="34"/>
  <c r="LXR15" i="34"/>
  <c r="LXS15" i="34"/>
  <c r="LXT15" i="34"/>
  <c r="LXU15" i="34"/>
  <c r="LXV15" i="34"/>
  <c r="LXW15" i="34"/>
  <c r="LXX15" i="34"/>
  <c r="LXY15" i="34"/>
  <c r="LXZ15" i="34"/>
  <c r="LYA15" i="34"/>
  <c r="LYB15" i="34"/>
  <c r="LYC15" i="34"/>
  <c r="LYD15" i="34"/>
  <c r="LYE15" i="34"/>
  <c r="LYF15" i="34"/>
  <c r="LYG15" i="34"/>
  <c r="LYH15" i="34"/>
  <c r="LYI15" i="34"/>
  <c r="LYJ15" i="34"/>
  <c r="LYK15" i="34"/>
  <c r="LYL15" i="34"/>
  <c r="LYM15" i="34"/>
  <c r="LYN15" i="34"/>
  <c r="LYO15" i="34"/>
  <c r="LYP15" i="34"/>
  <c r="LYQ15" i="34"/>
  <c r="LYR15" i="34"/>
  <c r="LYS15" i="34"/>
  <c r="LYT15" i="34"/>
  <c r="LYU15" i="34"/>
  <c r="LYV15" i="34"/>
  <c r="LYW15" i="34"/>
  <c r="LYX15" i="34"/>
  <c r="LYY15" i="34"/>
  <c r="LYZ15" i="34"/>
  <c r="LZA15" i="34"/>
  <c r="LZB15" i="34"/>
  <c r="LZC15" i="34"/>
  <c r="LZD15" i="34"/>
  <c r="LZE15" i="34"/>
  <c r="LZF15" i="34"/>
  <c r="LZG15" i="34"/>
  <c r="LZH15" i="34"/>
  <c r="LZI15" i="34"/>
  <c r="LZJ15" i="34"/>
  <c r="LZK15" i="34"/>
  <c r="LZL15" i="34"/>
  <c r="LZM15" i="34"/>
  <c r="LZN15" i="34"/>
  <c r="LZO15" i="34"/>
  <c r="LZP15" i="34"/>
  <c r="LZQ15" i="34"/>
  <c r="LZR15" i="34"/>
  <c r="LZS15" i="34"/>
  <c r="LZT15" i="34"/>
  <c r="LZU15" i="34"/>
  <c r="LZV15" i="34"/>
  <c r="LZW15" i="34"/>
  <c r="LZX15" i="34"/>
  <c r="LZY15" i="34"/>
  <c r="LZZ15" i="34"/>
  <c r="MAA15" i="34"/>
  <c r="MAB15" i="34"/>
  <c r="MAC15" i="34"/>
  <c r="MAD15" i="34"/>
  <c r="MAE15" i="34"/>
  <c r="MAF15" i="34"/>
  <c r="MAG15" i="34"/>
  <c r="MAH15" i="34"/>
  <c r="MAI15" i="34"/>
  <c r="MAJ15" i="34"/>
  <c r="MAK15" i="34"/>
  <c r="MAL15" i="34"/>
  <c r="MAM15" i="34"/>
  <c r="MAN15" i="34"/>
  <c r="MAO15" i="34"/>
  <c r="MAP15" i="34"/>
  <c r="MAQ15" i="34"/>
  <c r="MAR15" i="34"/>
  <c r="MAS15" i="34"/>
  <c r="MAT15" i="34"/>
  <c r="MAU15" i="34"/>
  <c r="MAV15" i="34"/>
  <c r="MAW15" i="34"/>
  <c r="MAX15" i="34"/>
  <c r="MAY15" i="34"/>
  <c r="MAZ15" i="34"/>
  <c r="MBA15" i="34"/>
  <c r="MBB15" i="34"/>
  <c r="MBC15" i="34"/>
  <c r="MBD15" i="34"/>
  <c r="MBE15" i="34"/>
  <c r="MBF15" i="34"/>
  <c r="MBG15" i="34"/>
  <c r="MBH15" i="34"/>
  <c r="MBI15" i="34"/>
  <c r="MBJ15" i="34"/>
  <c r="MBK15" i="34"/>
  <c r="MBL15" i="34"/>
  <c r="MBM15" i="34"/>
  <c r="MBN15" i="34"/>
  <c r="MBO15" i="34"/>
  <c r="MBP15" i="34"/>
  <c r="MBQ15" i="34"/>
  <c r="MBR15" i="34"/>
  <c r="MBS15" i="34"/>
  <c r="MBT15" i="34"/>
  <c r="MBU15" i="34"/>
  <c r="MBV15" i="34"/>
  <c r="MBW15" i="34"/>
  <c r="MBX15" i="34"/>
  <c r="MBY15" i="34"/>
  <c r="MBZ15" i="34"/>
  <c r="MCA15" i="34"/>
  <c r="MCB15" i="34"/>
  <c r="MCC15" i="34"/>
  <c r="MCD15" i="34"/>
  <c r="MCE15" i="34"/>
  <c r="MCF15" i="34"/>
  <c r="MCG15" i="34"/>
  <c r="MCH15" i="34"/>
  <c r="MCI15" i="34"/>
  <c r="MCJ15" i="34"/>
  <c r="MCK15" i="34"/>
  <c r="MCL15" i="34"/>
  <c r="MCM15" i="34"/>
  <c r="MCN15" i="34"/>
  <c r="MCO15" i="34"/>
  <c r="MCP15" i="34"/>
  <c r="MCQ15" i="34"/>
  <c r="MCR15" i="34"/>
  <c r="MCS15" i="34"/>
  <c r="MCT15" i="34"/>
  <c r="MCU15" i="34"/>
  <c r="MCV15" i="34"/>
  <c r="MCW15" i="34"/>
  <c r="MCX15" i="34"/>
  <c r="MCY15" i="34"/>
  <c r="MCZ15" i="34"/>
  <c r="MDA15" i="34"/>
  <c r="MDB15" i="34"/>
  <c r="MDC15" i="34"/>
  <c r="MDD15" i="34"/>
  <c r="MDE15" i="34"/>
  <c r="MDF15" i="34"/>
  <c r="MDG15" i="34"/>
  <c r="MDH15" i="34"/>
  <c r="MDI15" i="34"/>
  <c r="MDJ15" i="34"/>
  <c r="MDK15" i="34"/>
  <c r="MDL15" i="34"/>
  <c r="MDM15" i="34"/>
  <c r="MDN15" i="34"/>
  <c r="MDO15" i="34"/>
  <c r="MDP15" i="34"/>
  <c r="MDQ15" i="34"/>
  <c r="MDR15" i="34"/>
  <c r="MDS15" i="34"/>
  <c r="MDT15" i="34"/>
  <c r="MDU15" i="34"/>
  <c r="MDV15" i="34"/>
  <c r="MDW15" i="34"/>
  <c r="MDX15" i="34"/>
  <c r="MDY15" i="34"/>
  <c r="MDZ15" i="34"/>
  <c r="MEA15" i="34"/>
  <c r="MEB15" i="34"/>
  <c r="MEC15" i="34"/>
  <c r="MED15" i="34"/>
  <c r="MEE15" i="34"/>
  <c r="MEF15" i="34"/>
  <c r="MEG15" i="34"/>
  <c r="MEH15" i="34"/>
  <c r="MEI15" i="34"/>
  <c r="MEJ15" i="34"/>
  <c r="MEK15" i="34"/>
  <c r="MEL15" i="34"/>
  <c r="MEM15" i="34"/>
  <c r="MEN15" i="34"/>
  <c r="MEO15" i="34"/>
  <c r="MEP15" i="34"/>
  <c r="MEQ15" i="34"/>
  <c r="MER15" i="34"/>
  <c r="MES15" i="34"/>
  <c r="MET15" i="34"/>
  <c r="MEU15" i="34"/>
  <c r="MEV15" i="34"/>
  <c r="MEW15" i="34"/>
  <c r="MEX15" i="34"/>
  <c r="MEY15" i="34"/>
  <c r="MEZ15" i="34"/>
  <c r="MFA15" i="34"/>
  <c r="MFB15" i="34"/>
  <c r="MFC15" i="34"/>
  <c r="MFD15" i="34"/>
  <c r="MFE15" i="34"/>
  <c r="MFF15" i="34"/>
  <c r="MFG15" i="34"/>
  <c r="MFH15" i="34"/>
  <c r="MFI15" i="34"/>
  <c r="MFJ15" i="34"/>
  <c r="MFK15" i="34"/>
  <c r="MFL15" i="34"/>
  <c r="MFM15" i="34"/>
  <c r="MFN15" i="34"/>
  <c r="MFO15" i="34"/>
  <c r="MFP15" i="34"/>
  <c r="MFQ15" i="34"/>
  <c r="MFR15" i="34"/>
  <c r="MFS15" i="34"/>
  <c r="MFT15" i="34"/>
  <c r="MFU15" i="34"/>
  <c r="MFV15" i="34"/>
  <c r="MFW15" i="34"/>
  <c r="MFX15" i="34"/>
  <c r="MFY15" i="34"/>
  <c r="MFZ15" i="34"/>
  <c r="MGA15" i="34"/>
  <c r="MGB15" i="34"/>
  <c r="MGC15" i="34"/>
  <c r="MGD15" i="34"/>
  <c r="MGE15" i="34"/>
  <c r="MGF15" i="34"/>
  <c r="MGG15" i="34"/>
  <c r="MGH15" i="34"/>
  <c r="MGI15" i="34"/>
  <c r="MGJ15" i="34"/>
  <c r="MGK15" i="34"/>
  <c r="MGL15" i="34"/>
  <c r="MGM15" i="34"/>
  <c r="MGN15" i="34"/>
  <c r="MGO15" i="34"/>
  <c r="MGP15" i="34"/>
  <c r="MGQ15" i="34"/>
  <c r="MGR15" i="34"/>
  <c r="MGS15" i="34"/>
  <c r="MGT15" i="34"/>
  <c r="MGU15" i="34"/>
  <c r="MGV15" i="34"/>
  <c r="MGW15" i="34"/>
  <c r="MGX15" i="34"/>
  <c r="MGY15" i="34"/>
  <c r="MGZ15" i="34"/>
  <c r="MHA15" i="34"/>
  <c r="MHB15" i="34"/>
  <c r="MHC15" i="34"/>
  <c r="MHD15" i="34"/>
  <c r="MHE15" i="34"/>
  <c r="MHF15" i="34"/>
  <c r="MHG15" i="34"/>
  <c r="MHH15" i="34"/>
  <c r="MHI15" i="34"/>
  <c r="MHJ15" i="34"/>
  <c r="MHK15" i="34"/>
  <c r="MHL15" i="34"/>
  <c r="MHM15" i="34"/>
  <c r="MHN15" i="34"/>
  <c r="MHO15" i="34"/>
  <c r="MHP15" i="34"/>
  <c r="MHQ15" i="34"/>
  <c r="MHR15" i="34"/>
  <c r="MHS15" i="34"/>
  <c r="MHT15" i="34"/>
  <c r="MHU15" i="34"/>
  <c r="MHV15" i="34"/>
  <c r="MHW15" i="34"/>
  <c r="MHX15" i="34"/>
  <c r="MHY15" i="34"/>
  <c r="MHZ15" i="34"/>
  <c r="MIA15" i="34"/>
  <c r="MIB15" i="34"/>
  <c r="MIC15" i="34"/>
  <c r="MID15" i="34"/>
  <c r="MIE15" i="34"/>
  <c r="MIF15" i="34"/>
  <c r="MIG15" i="34"/>
  <c r="MIH15" i="34"/>
  <c r="MII15" i="34"/>
  <c r="MIJ15" i="34"/>
  <c r="MIK15" i="34"/>
  <c r="MIL15" i="34"/>
  <c r="MIM15" i="34"/>
  <c r="MIN15" i="34"/>
  <c r="MIO15" i="34"/>
  <c r="MIP15" i="34"/>
  <c r="MIQ15" i="34"/>
  <c r="MIR15" i="34"/>
  <c r="MIS15" i="34"/>
  <c r="MIT15" i="34"/>
  <c r="MIU15" i="34"/>
  <c r="MIV15" i="34"/>
  <c r="MIW15" i="34"/>
  <c r="MIX15" i="34"/>
  <c r="MIY15" i="34"/>
  <c r="MIZ15" i="34"/>
  <c r="MJA15" i="34"/>
  <c r="MJB15" i="34"/>
  <c r="MJC15" i="34"/>
  <c r="MJD15" i="34"/>
  <c r="MJE15" i="34"/>
  <c r="MJF15" i="34"/>
  <c r="MJG15" i="34"/>
  <c r="MJH15" i="34"/>
  <c r="MJI15" i="34"/>
  <c r="MJJ15" i="34"/>
  <c r="MJK15" i="34"/>
  <c r="MJL15" i="34"/>
  <c r="MJM15" i="34"/>
  <c r="MJN15" i="34"/>
  <c r="MJO15" i="34"/>
  <c r="MJP15" i="34"/>
  <c r="MJQ15" i="34"/>
  <c r="MJR15" i="34"/>
  <c r="MJS15" i="34"/>
  <c r="MJT15" i="34"/>
  <c r="MJU15" i="34"/>
  <c r="MJV15" i="34"/>
  <c r="MJW15" i="34"/>
  <c r="MJX15" i="34"/>
  <c r="MJY15" i="34"/>
  <c r="MJZ15" i="34"/>
  <c r="MKA15" i="34"/>
  <c r="MKB15" i="34"/>
  <c r="MKC15" i="34"/>
  <c r="MKD15" i="34"/>
  <c r="MKE15" i="34"/>
  <c r="MKF15" i="34"/>
  <c r="MKG15" i="34"/>
  <c r="MKH15" i="34"/>
  <c r="MKI15" i="34"/>
  <c r="MKJ15" i="34"/>
  <c r="MKK15" i="34"/>
  <c r="MKL15" i="34"/>
  <c r="MKM15" i="34"/>
  <c r="MKN15" i="34"/>
  <c r="MKO15" i="34"/>
  <c r="MKP15" i="34"/>
  <c r="MKQ15" i="34"/>
  <c r="MKR15" i="34"/>
  <c r="MKS15" i="34"/>
  <c r="MKT15" i="34"/>
  <c r="MKU15" i="34"/>
  <c r="MKV15" i="34"/>
  <c r="MKW15" i="34"/>
  <c r="MKX15" i="34"/>
  <c r="MKY15" i="34"/>
  <c r="MKZ15" i="34"/>
  <c r="MLA15" i="34"/>
  <c r="MLB15" i="34"/>
  <c r="MLC15" i="34"/>
  <c r="MLD15" i="34"/>
  <c r="MLE15" i="34"/>
  <c r="MLF15" i="34"/>
  <c r="MLG15" i="34"/>
  <c r="MLH15" i="34"/>
  <c r="MLI15" i="34"/>
  <c r="MLJ15" i="34"/>
  <c r="MLK15" i="34"/>
  <c r="MLL15" i="34"/>
  <c r="MLM15" i="34"/>
  <c r="MLN15" i="34"/>
  <c r="MLO15" i="34"/>
  <c r="MLP15" i="34"/>
  <c r="MLQ15" i="34"/>
  <c r="MLR15" i="34"/>
  <c r="MLS15" i="34"/>
  <c r="MLT15" i="34"/>
  <c r="MLU15" i="34"/>
  <c r="MLV15" i="34"/>
  <c r="MLW15" i="34"/>
  <c r="MLX15" i="34"/>
  <c r="MLY15" i="34"/>
  <c r="MLZ15" i="34"/>
  <c r="MMA15" i="34"/>
  <c r="MMB15" i="34"/>
  <c r="MMC15" i="34"/>
  <c r="MMD15" i="34"/>
  <c r="MME15" i="34"/>
  <c r="MMF15" i="34"/>
  <c r="MMG15" i="34"/>
  <c r="MMH15" i="34"/>
  <c r="MMI15" i="34"/>
  <c r="MMJ15" i="34"/>
  <c r="MMK15" i="34"/>
  <c r="MML15" i="34"/>
  <c r="MMM15" i="34"/>
  <c r="MMN15" i="34"/>
  <c r="MMO15" i="34"/>
  <c r="MMP15" i="34"/>
  <c r="MMQ15" i="34"/>
  <c r="MMR15" i="34"/>
  <c r="MMS15" i="34"/>
  <c r="MMT15" i="34"/>
  <c r="MMU15" i="34"/>
  <c r="MMV15" i="34"/>
  <c r="MMW15" i="34"/>
  <c r="MMX15" i="34"/>
  <c r="MMY15" i="34"/>
  <c r="MMZ15" i="34"/>
  <c r="MNA15" i="34"/>
  <c r="MNB15" i="34"/>
  <c r="MNC15" i="34"/>
  <c r="MND15" i="34"/>
  <c r="MNE15" i="34"/>
  <c r="MNF15" i="34"/>
  <c r="MNG15" i="34"/>
  <c r="MNH15" i="34"/>
  <c r="MNI15" i="34"/>
  <c r="MNJ15" i="34"/>
  <c r="MNK15" i="34"/>
  <c r="MNL15" i="34"/>
  <c r="MNM15" i="34"/>
  <c r="MNN15" i="34"/>
  <c r="MNO15" i="34"/>
  <c r="MNP15" i="34"/>
  <c r="MNQ15" i="34"/>
  <c r="MNR15" i="34"/>
  <c r="MNS15" i="34"/>
  <c r="MNT15" i="34"/>
  <c r="MNU15" i="34"/>
  <c r="MNV15" i="34"/>
  <c r="MNW15" i="34"/>
  <c r="MNX15" i="34"/>
  <c r="MNY15" i="34"/>
  <c r="MNZ15" i="34"/>
  <c r="MOA15" i="34"/>
  <c r="MOB15" i="34"/>
  <c r="MOC15" i="34"/>
  <c r="MOD15" i="34"/>
  <c r="MOE15" i="34"/>
  <c r="MOF15" i="34"/>
  <c r="MOG15" i="34"/>
  <c r="MOH15" i="34"/>
  <c r="MOI15" i="34"/>
  <c r="MOJ15" i="34"/>
  <c r="MOK15" i="34"/>
  <c r="MOL15" i="34"/>
  <c r="MOM15" i="34"/>
  <c r="MON15" i="34"/>
  <c r="MOO15" i="34"/>
  <c r="MOP15" i="34"/>
  <c r="MOQ15" i="34"/>
  <c r="MOR15" i="34"/>
  <c r="MOS15" i="34"/>
  <c r="MOT15" i="34"/>
  <c r="MOU15" i="34"/>
  <c r="MOV15" i="34"/>
  <c r="MOW15" i="34"/>
  <c r="MOX15" i="34"/>
  <c r="MOY15" i="34"/>
  <c r="MOZ15" i="34"/>
  <c r="MPA15" i="34"/>
  <c r="MPB15" i="34"/>
  <c r="MPC15" i="34"/>
  <c r="MPD15" i="34"/>
  <c r="MPE15" i="34"/>
  <c r="MPF15" i="34"/>
  <c r="MPG15" i="34"/>
  <c r="MPH15" i="34"/>
  <c r="MPI15" i="34"/>
  <c r="MPJ15" i="34"/>
  <c r="MPK15" i="34"/>
  <c r="MPL15" i="34"/>
  <c r="MPM15" i="34"/>
  <c r="MPN15" i="34"/>
  <c r="MPO15" i="34"/>
  <c r="MPP15" i="34"/>
  <c r="MPQ15" i="34"/>
  <c r="MPR15" i="34"/>
  <c r="MPS15" i="34"/>
  <c r="MPT15" i="34"/>
  <c r="MPU15" i="34"/>
  <c r="MPV15" i="34"/>
  <c r="MPW15" i="34"/>
  <c r="MPX15" i="34"/>
  <c r="MPY15" i="34"/>
  <c r="MPZ15" i="34"/>
  <c r="MQA15" i="34"/>
  <c r="MQB15" i="34"/>
  <c r="MQC15" i="34"/>
  <c r="MQD15" i="34"/>
  <c r="MQE15" i="34"/>
  <c r="MQF15" i="34"/>
  <c r="MQG15" i="34"/>
  <c r="MQH15" i="34"/>
  <c r="MQI15" i="34"/>
  <c r="MQJ15" i="34"/>
  <c r="MQK15" i="34"/>
  <c r="MQL15" i="34"/>
  <c r="MQM15" i="34"/>
  <c r="MQN15" i="34"/>
  <c r="MQO15" i="34"/>
  <c r="MQP15" i="34"/>
  <c r="MQQ15" i="34"/>
  <c r="MQR15" i="34"/>
  <c r="MQS15" i="34"/>
  <c r="MQT15" i="34"/>
  <c r="MQU15" i="34"/>
  <c r="MQV15" i="34"/>
  <c r="MQW15" i="34"/>
  <c r="MQX15" i="34"/>
  <c r="MQY15" i="34"/>
  <c r="MQZ15" i="34"/>
  <c r="MRA15" i="34"/>
  <c r="MRB15" i="34"/>
  <c r="MRC15" i="34"/>
  <c r="MRD15" i="34"/>
  <c r="MRE15" i="34"/>
  <c r="MRF15" i="34"/>
  <c r="MRG15" i="34"/>
  <c r="MRH15" i="34"/>
  <c r="MRI15" i="34"/>
  <c r="MRJ15" i="34"/>
  <c r="MRK15" i="34"/>
  <c r="MRL15" i="34"/>
  <c r="MRM15" i="34"/>
  <c r="MRN15" i="34"/>
  <c r="MRO15" i="34"/>
  <c r="MRP15" i="34"/>
  <c r="MRQ15" i="34"/>
  <c r="MRR15" i="34"/>
  <c r="MRS15" i="34"/>
  <c r="MRT15" i="34"/>
  <c r="MRU15" i="34"/>
  <c r="MRV15" i="34"/>
  <c r="MRW15" i="34"/>
  <c r="MRX15" i="34"/>
  <c r="MRY15" i="34"/>
  <c r="MRZ15" i="34"/>
  <c r="MSA15" i="34"/>
  <c r="MSB15" i="34"/>
  <c r="MSC15" i="34"/>
  <c r="MSD15" i="34"/>
  <c r="MSE15" i="34"/>
  <c r="MSF15" i="34"/>
  <c r="MSG15" i="34"/>
  <c r="MSH15" i="34"/>
  <c r="MSI15" i="34"/>
  <c r="MSJ15" i="34"/>
  <c r="MSK15" i="34"/>
  <c r="MSL15" i="34"/>
  <c r="MSM15" i="34"/>
  <c r="MSN15" i="34"/>
  <c r="MSO15" i="34"/>
  <c r="MSP15" i="34"/>
  <c r="MSQ15" i="34"/>
  <c r="MSR15" i="34"/>
  <c r="MSS15" i="34"/>
  <c r="MST15" i="34"/>
  <c r="MSU15" i="34"/>
  <c r="MSV15" i="34"/>
  <c r="MSW15" i="34"/>
  <c r="MSX15" i="34"/>
  <c r="MSY15" i="34"/>
  <c r="MSZ15" i="34"/>
  <c r="MTA15" i="34"/>
  <c r="MTB15" i="34"/>
  <c r="MTC15" i="34"/>
  <c r="MTD15" i="34"/>
  <c r="MTE15" i="34"/>
  <c r="MTF15" i="34"/>
  <c r="MTG15" i="34"/>
  <c r="MTH15" i="34"/>
  <c r="MTI15" i="34"/>
  <c r="MTJ15" i="34"/>
  <c r="MTK15" i="34"/>
  <c r="MTL15" i="34"/>
  <c r="MTM15" i="34"/>
  <c r="MTN15" i="34"/>
  <c r="MTO15" i="34"/>
  <c r="MTP15" i="34"/>
  <c r="MTQ15" i="34"/>
  <c r="MTR15" i="34"/>
  <c r="MTS15" i="34"/>
  <c r="MTT15" i="34"/>
  <c r="MTU15" i="34"/>
  <c r="MTV15" i="34"/>
  <c r="MTW15" i="34"/>
  <c r="MTX15" i="34"/>
  <c r="MTY15" i="34"/>
  <c r="MTZ15" i="34"/>
  <c r="MUA15" i="34"/>
  <c r="MUB15" i="34"/>
  <c r="MUC15" i="34"/>
  <c r="MUD15" i="34"/>
  <c r="MUE15" i="34"/>
  <c r="MUF15" i="34"/>
  <c r="MUG15" i="34"/>
  <c r="MUH15" i="34"/>
  <c r="MUI15" i="34"/>
  <c r="MUJ15" i="34"/>
  <c r="MUK15" i="34"/>
  <c r="MUL15" i="34"/>
  <c r="MUM15" i="34"/>
  <c r="MUN15" i="34"/>
  <c r="MUO15" i="34"/>
  <c r="MUP15" i="34"/>
  <c r="MUQ15" i="34"/>
  <c r="MUR15" i="34"/>
  <c r="MUS15" i="34"/>
  <c r="MUT15" i="34"/>
  <c r="MUU15" i="34"/>
  <c r="MUV15" i="34"/>
  <c r="MUW15" i="34"/>
  <c r="MUX15" i="34"/>
  <c r="MUY15" i="34"/>
  <c r="MUZ15" i="34"/>
  <c r="MVA15" i="34"/>
  <c r="MVB15" i="34"/>
  <c r="MVC15" i="34"/>
  <c r="MVD15" i="34"/>
  <c r="MVE15" i="34"/>
  <c r="MVF15" i="34"/>
  <c r="MVG15" i="34"/>
  <c r="MVH15" i="34"/>
  <c r="MVI15" i="34"/>
  <c r="MVJ15" i="34"/>
  <c r="MVK15" i="34"/>
  <c r="MVL15" i="34"/>
  <c r="MVM15" i="34"/>
  <c r="MVN15" i="34"/>
  <c r="MVO15" i="34"/>
  <c r="MVP15" i="34"/>
  <c r="MVQ15" i="34"/>
  <c r="MVR15" i="34"/>
  <c r="MVS15" i="34"/>
  <c r="MVT15" i="34"/>
  <c r="MVU15" i="34"/>
  <c r="MVV15" i="34"/>
  <c r="MVW15" i="34"/>
  <c r="MVX15" i="34"/>
  <c r="MVY15" i="34"/>
  <c r="MVZ15" i="34"/>
  <c r="MWA15" i="34"/>
  <c r="MWB15" i="34"/>
  <c r="MWC15" i="34"/>
  <c r="MWD15" i="34"/>
  <c r="MWE15" i="34"/>
  <c r="MWF15" i="34"/>
  <c r="MWG15" i="34"/>
  <c r="MWH15" i="34"/>
  <c r="MWI15" i="34"/>
  <c r="MWJ15" i="34"/>
  <c r="MWK15" i="34"/>
  <c r="MWL15" i="34"/>
  <c r="MWM15" i="34"/>
  <c r="MWN15" i="34"/>
  <c r="MWO15" i="34"/>
  <c r="MWP15" i="34"/>
  <c r="MWQ15" i="34"/>
  <c r="MWR15" i="34"/>
  <c r="MWS15" i="34"/>
  <c r="MWT15" i="34"/>
  <c r="MWU15" i="34"/>
  <c r="MWV15" i="34"/>
  <c r="MWW15" i="34"/>
  <c r="MWX15" i="34"/>
  <c r="MWY15" i="34"/>
  <c r="MWZ15" i="34"/>
  <c r="MXA15" i="34"/>
  <c r="MXB15" i="34"/>
  <c r="MXC15" i="34"/>
  <c r="MXD15" i="34"/>
  <c r="MXE15" i="34"/>
  <c r="MXF15" i="34"/>
  <c r="MXG15" i="34"/>
  <c r="MXH15" i="34"/>
  <c r="MXI15" i="34"/>
  <c r="MXJ15" i="34"/>
  <c r="MXK15" i="34"/>
  <c r="MXL15" i="34"/>
  <c r="MXM15" i="34"/>
  <c r="MXN15" i="34"/>
  <c r="MXO15" i="34"/>
  <c r="MXP15" i="34"/>
  <c r="MXQ15" i="34"/>
  <c r="MXR15" i="34"/>
  <c r="MXS15" i="34"/>
  <c r="MXT15" i="34"/>
  <c r="MXU15" i="34"/>
  <c r="MXV15" i="34"/>
  <c r="MXW15" i="34"/>
  <c r="MXX15" i="34"/>
  <c r="MXY15" i="34"/>
  <c r="MXZ15" i="34"/>
  <c r="MYA15" i="34"/>
  <c r="MYB15" i="34"/>
  <c r="MYC15" i="34"/>
  <c r="MYD15" i="34"/>
  <c r="MYE15" i="34"/>
  <c r="MYF15" i="34"/>
  <c r="MYG15" i="34"/>
  <c r="MYH15" i="34"/>
  <c r="MYI15" i="34"/>
  <c r="MYJ15" i="34"/>
  <c r="MYK15" i="34"/>
  <c r="MYL15" i="34"/>
  <c r="MYM15" i="34"/>
  <c r="MYN15" i="34"/>
  <c r="MYO15" i="34"/>
  <c r="MYP15" i="34"/>
  <c r="MYQ15" i="34"/>
  <c r="MYR15" i="34"/>
  <c r="MYS15" i="34"/>
  <c r="MYT15" i="34"/>
  <c r="MYU15" i="34"/>
  <c r="MYV15" i="34"/>
  <c r="MYW15" i="34"/>
  <c r="MYX15" i="34"/>
  <c r="MYY15" i="34"/>
  <c r="MYZ15" i="34"/>
  <c r="MZA15" i="34"/>
  <c r="MZB15" i="34"/>
  <c r="MZC15" i="34"/>
  <c r="MZD15" i="34"/>
  <c r="MZE15" i="34"/>
  <c r="MZF15" i="34"/>
  <c r="MZG15" i="34"/>
  <c r="MZH15" i="34"/>
  <c r="MZI15" i="34"/>
  <c r="MZJ15" i="34"/>
  <c r="MZK15" i="34"/>
  <c r="MZL15" i="34"/>
  <c r="MZM15" i="34"/>
  <c r="MZN15" i="34"/>
  <c r="MZO15" i="34"/>
  <c r="MZP15" i="34"/>
  <c r="MZQ15" i="34"/>
  <c r="MZR15" i="34"/>
  <c r="MZS15" i="34"/>
  <c r="MZT15" i="34"/>
  <c r="MZU15" i="34"/>
  <c r="MZV15" i="34"/>
  <c r="MZW15" i="34"/>
  <c r="MZX15" i="34"/>
  <c r="MZY15" i="34"/>
  <c r="MZZ15" i="34"/>
  <c r="NAA15" i="34"/>
  <c r="NAB15" i="34"/>
  <c r="NAC15" i="34"/>
  <c r="NAD15" i="34"/>
  <c r="NAE15" i="34"/>
  <c r="NAF15" i="34"/>
  <c r="NAG15" i="34"/>
  <c r="NAH15" i="34"/>
  <c r="NAI15" i="34"/>
  <c r="NAJ15" i="34"/>
  <c r="NAK15" i="34"/>
  <c r="NAL15" i="34"/>
  <c r="NAM15" i="34"/>
  <c r="NAN15" i="34"/>
  <c r="NAO15" i="34"/>
  <c r="NAP15" i="34"/>
  <c r="NAQ15" i="34"/>
  <c r="NAR15" i="34"/>
  <c r="NAS15" i="34"/>
  <c r="NAT15" i="34"/>
  <c r="NAU15" i="34"/>
  <c r="NAV15" i="34"/>
  <c r="NAW15" i="34"/>
  <c r="NAX15" i="34"/>
  <c r="NAY15" i="34"/>
  <c r="NAZ15" i="34"/>
  <c r="NBA15" i="34"/>
  <c r="NBB15" i="34"/>
  <c r="NBC15" i="34"/>
  <c r="NBD15" i="34"/>
  <c r="NBE15" i="34"/>
  <c r="NBF15" i="34"/>
  <c r="NBG15" i="34"/>
  <c r="NBH15" i="34"/>
  <c r="NBI15" i="34"/>
  <c r="NBJ15" i="34"/>
  <c r="NBK15" i="34"/>
  <c r="NBL15" i="34"/>
  <c r="NBM15" i="34"/>
  <c r="NBN15" i="34"/>
  <c r="NBO15" i="34"/>
  <c r="NBP15" i="34"/>
  <c r="NBQ15" i="34"/>
  <c r="NBR15" i="34"/>
  <c r="NBS15" i="34"/>
  <c r="NBT15" i="34"/>
  <c r="NBU15" i="34"/>
  <c r="NBV15" i="34"/>
  <c r="NBW15" i="34"/>
  <c r="NBX15" i="34"/>
  <c r="NBY15" i="34"/>
  <c r="NBZ15" i="34"/>
  <c r="NCA15" i="34"/>
  <c r="NCB15" i="34"/>
  <c r="NCC15" i="34"/>
  <c r="NCD15" i="34"/>
  <c r="NCE15" i="34"/>
  <c r="NCF15" i="34"/>
  <c r="NCG15" i="34"/>
  <c r="NCH15" i="34"/>
  <c r="NCI15" i="34"/>
  <c r="NCJ15" i="34"/>
  <c r="NCK15" i="34"/>
  <c r="NCL15" i="34"/>
  <c r="NCM15" i="34"/>
  <c r="NCN15" i="34"/>
  <c r="NCO15" i="34"/>
  <c r="NCP15" i="34"/>
  <c r="NCQ15" i="34"/>
  <c r="NCR15" i="34"/>
  <c r="NCS15" i="34"/>
  <c r="NCT15" i="34"/>
  <c r="NCU15" i="34"/>
  <c r="NCV15" i="34"/>
  <c r="NCW15" i="34"/>
  <c r="NCX15" i="34"/>
  <c r="NCY15" i="34"/>
  <c r="NCZ15" i="34"/>
  <c r="NDA15" i="34"/>
  <c r="NDB15" i="34"/>
  <c r="NDC15" i="34"/>
  <c r="NDD15" i="34"/>
  <c r="NDE15" i="34"/>
  <c r="NDF15" i="34"/>
  <c r="NDG15" i="34"/>
  <c r="NDH15" i="34"/>
  <c r="NDI15" i="34"/>
  <c r="NDJ15" i="34"/>
  <c r="NDK15" i="34"/>
  <c r="NDL15" i="34"/>
  <c r="NDM15" i="34"/>
  <c r="NDN15" i="34"/>
  <c r="NDO15" i="34"/>
  <c r="NDP15" i="34"/>
  <c r="NDQ15" i="34"/>
  <c r="NDR15" i="34"/>
  <c r="NDS15" i="34"/>
  <c r="NDT15" i="34"/>
  <c r="NDU15" i="34"/>
  <c r="NDV15" i="34"/>
  <c r="NDW15" i="34"/>
  <c r="NDX15" i="34"/>
  <c r="NDY15" i="34"/>
  <c r="NDZ15" i="34"/>
  <c r="NEA15" i="34"/>
  <c r="NEB15" i="34"/>
  <c r="NEC15" i="34"/>
  <c r="NED15" i="34"/>
  <c r="NEE15" i="34"/>
  <c r="NEF15" i="34"/>
  <c r="NEG15" i="34"/>
  <c r="NEH15" i="34"/>
  <c r="NEI15" i="34"/>
  <c r="NEJ15" i="34"/>
  <c r="NEK15" i="34"/>
  <c r="NEL15" i="34"/>
  <c r="NEM15" i="34"/>
  <c r="NEN15" i="34"/>
  <c r="NEO15" i="34"/>
  <c r="NEP15" i="34"/>
  <c r="NEQ15" i="34"/>
  <c r="NER15" i="34"/>
  <c r="NES15" i="34"/>
  <c r="NET15" i="34"/>
  <c r="NEU15" i="34"/>
  <c r="NEV15" i="34"/>
  <c r="NEW15" i="34"/>
  <c r="NEX15" i="34"/>
  <c r="NEY15" i="34"/>
  <c r="NEZ15" i="34"/>
  <c r="NFA15" i="34"/>
  <c r="NFB15" i="34"/>
  <c r="NFC15" i="34"/>
  <c r="NFD15" i="34"/>
  <c r="NFE15" i="34"/>
  <c r="NFF15" i="34"/>
  <c r="NFG15" i="34"/>
  <c r="NFH15" i="34"/>
  <c r="NFI15" i="34"/>
  <c r="NFJ15" i="34"/>
  <c r="NFK15" i="34"/>
  <c r="NFL15" i="34"/>
  <c r="NFM15" i="34"/>
  <c r="NFN15" i="34"/>
  <c r="NFO15" i="34"/>
  <c r="NFP15" i="34"/>
  <c r="NFQ15" i="34"/>
  <c r="NFR15" i="34"/>
  <c r="NFS15" i="34"/>
  <c r="NFT15" i="34"/>
  <c r="NFU15" i="34"/>
  <c r="NFV15" i="34"/>
  <c r="NFW15" i="34"/>
  <c r="NFX15" i="34"/>
  <c r="NFY15" i="34"/>
  <c r="NFZ15" i="34"/>
  <c r="NGA15" i="34"/>
  <c r="NGB15" i="34"/>
  <c r="NGC15" i="34"/>
  <c r="NGD15" i="34"/>
  <c r="NGE15" i="34"/>
  <c r="NGF15" i="34"/>
  <c r="NGG15" i="34"/>
  <c r="NGH15" i="34"/>
  <c r="NGI15" i="34"/>
  <c r="NGJ15" i="34"/>
  <c r="NGK15" i="34"/>
  <c r="NGL15" i="34"/>
  <c r="NGM15" i="34"/>
  <c r="NGN15" i="34"/>
  <c r="NGO15" i="34"/>
  <c r="NGP15" i="34"/>
  <c r="NGQ15" i="34"/>
  <c r="NGR15" i="34"/>
  <c r="NGS15" i="34"/>
  <c r="NGT15" i="34"/>
  <c r="NGU15" i="34"/>
  <c r="NGV15" i="34"/>
  <c r="NGW15" i="34"/>
  <c r="NGX15" i="34"/>
  <c r="NGY15" i="34"/>
  <c r="NGZ15" i="34"/>
  <c r="NHA15" i="34"/>
  <c r="NHB15" i="34"/>
  <c r="NHC15" i="34"/>
  <c r="NHD15" i="34"/>
  <c r="NHE15" i="34"/>
  <c r="NHF15" i="34"/>
  <c r="NHG15" i="34"/>
  <c r="NHH15" i="34"/>
  <c r="NHI15" i="34"/>
  <c r="NHJ15" i="34"/>
  <c r="NHK15" i="34"/>
  <c r="NHL15" i="34"/>
  <c r="NHM15" i="34"/>
  <c r="NHN15" i="34"/>
  <c r="NHO15" i="34"/>
  <c r="NHP15" i="34"/>
  <c r="NHQ15" i="34"/>
  <c r="NHR15" i="34"/>
  <c r="NHS15" i="34"/>
  <c r="NHT15" i="34"/>
  <c r="NHU15" i="34"/>
  <c r="NHV15" i="34"/>
  <c r="NHW15" i="34"/>
  <c r="NHX15" i="34"/>
  <c r="NHY15" i="34"/>
  <c r="NHZ15" i="34"/>
  <c r="NIA15" i="34"/>
  <c r="NIB15" i="34"/>
  <c r="NIC15" i="34"/>
  <c r="NID15" i="34"/>
  <c r="NIE15" i="34"/>
  <c r="NIF15" i="34"/>
  <c r="NIG15" i="34"/>
  <c r="NIH15" i="34"/>
  <c r="NII15" i="34"/>
  <c r="NIJ15" i="34"/>
  <c r="NIK15" i="34"/>
  <c r="NIL15" i="34"/>
  <c r="NIM15" i="34"/>
  <c r="NIN15" i="34"/>
  <c r="NIO15" i="34"/>
  <c r="NIP15" i="34"/>
  <c r="NIQ15" i="34"/>
  <c r="NIR15" i="34"/>
  <c r="NIS15" i="34"/>
  <c r="NIT15" i="34"/>
  <c r="NIU15" i="34"/>
  <c r="NIV15" i="34"/>
  <c r="NIW15" i="34"/>
  <c r="NIX15" i="34"/>
  <c r="NIY15" i="34"/>
  <c r="NIZ15" i="34"/>
  <c r="NJA15" i="34"/>
  <c r="NJB15" i="34"/>
  <c r="NJC15" i="34"/>
  <c r="NJD15" i="34"/>
  <c r="NJE15" i="34"/>
  <c r="NJF15" i="34"/>
  <c r="NJG15" i="34"/>
  <c r="NJH15" i="34"/>
  <c r="NJI15" i="34"/>
  <c r="NJJ15" i="34"/>
  <c r="NJK15" i="34"/>
  <c r="NJL15" i="34"/>
  <c r="NJM15" i="34"/>
  <c r="NJN15" i="34"/>
  <c r="NJO15" i="34"/>
  <c r="NJP15" i="34"/>
  <c r="NJQ15" i="34"/>
  <c r="NJR15" i="34"/>
  <c r="NJS15" i="34"/>
  <c r="NJT15" i="34"/>
  <c r="NJU15" i="34"/>
  <c r="NJV15" i="34"/>
  <c r="NJW15" i="34"/>
  <c r="NJX15" i="34"/>
  <c r="NJY15" i="34"/>
  <c r="NJZ15" i="34"/>
  <c r="NKA15" i="34"/>
  <c r="NKB15" i="34"/>
  <c r="NKC15" i="34"/>
  <c r="NKD15" i="34"/>
  <c r="NKE15" i="34"/>
  <c r="NKF15" i="34"/>
  <c r="NKG15" i="34"/>
  <c r="NKH15" i="34"/>
  <c r="NKI15" i="34"/>
  <c r="NKJ15" i="34"/>
  <c r="NKK15" i="34"/>
  <c r="NKL15" i="34"/>
  <c r="NKM15" i="34"/>
  <c r="NKN15" i="34"/>
  <c r="NKO15" i="34"/>
  <c r="NKP15" i="34"/>
  <c r="NKQ15" i="34"/>
  <c r="NKR15" i="34"/>
  <c r="NKS15" i="34"/>
  <c r="NKT15" i="34"/>
  <c r="NKU15" i="34"/>
  <c r="NKV15" i="34"/>
  <c r="NKW15" i="34"/>
  <c r="NKX15" i="34"/>
  <c r="NKY15" i="34"/>
  <c r="NKZ15" i="34"/>
  <c r="NLA15" i="34"/>
  <c r="NLB15" i="34"/>
  <c r="NLC15" i="34"/>
  <c r="NLD15" i="34"/>
  <c r="NLE15" i="34"/>
  <c r="NLF15" i="34"/>
  <c r="NLG15" i="34"/>
  <c r="NLH15" i="34"/>
  <c r="NLI15" i="34"/>
  <c r="NLJ15" i="34"/>
  <c r="NLK15" i="34"/>
  <c r="NLL15" i="34"/>
  <c r="NLM15" i="34"/>
  <c r="NLN15" i="34"/>
  <c r="NLO15" i="34"/>
  <c r="NLP15" i="34"/>
  <c r="NLQ15" i="34"/>
  <c r="NLR15" i="34"/>
  <c r="NLS15" i="34"/>
  <c r="NLT15" i="34"/>
  <c r="NLU15" i="34"/>
  <c r="NLV15" i="34"/>
  <c r="NLW15" i="34"/>
  <c r="NLX15" i="34"/>
  <c r="NLY15" i="34"/>
  <c r="NLZ15" i="34"/>
  <c r="NMA15" i="34"/>
  <c r="NMB15" i="34"/>
  <c r="NMC15" i="34"/>
  <c r="NMD15" i="34"/>
  <c r="NME15" i="34"/>
  <c r="NMF15" i="34"/>
  <c r="NMG15" i="34"/>
  <c r="NMH15" i="34"/>
  <c r="NMI15" i="34"/>
  <c r="NMJ15" i="34"/>
  <c r="NMK15" i="34"/>
  <c r="NML15" i="34"/>
  <c r="NMM15" i="34"/>
  <c r="NMN15" i="34"/>
  <c r="NMO15" i="34"/>
  <c r="NMP15" i="34"/>
  <c r="NMQ15" i="34"/>
  <c r="NMR15" i="34"/>
  <c r="NMS15" i="34"/>
  <c r="NMT15" i="34"/>
  <c r="NMU15" i="34"/>
  <c r="NMV15" i="34"/>
  <c r="NMW15" i="34"/>
  <c r="NMX15" i="34"/>
  <c r="NMY15" i="34"/>
  <c r="NMZ15" i="34"/>
  <c r="NNA15" i="34"/>
  <c r="NNB15" i="34"/>
  <c r="NNC15" i="34"/>
  <c r="NND15" i="34"/>
  <c r="NNE15" i="34"/>
  <c r="NNF15" i="34"/>
  <c r="NNG15" i="34"/>
  <c r="NNH15" i="34"/>
  <c r="NNI15" i="34"/>
  <c r="NNJ15" i="34"/>
  <c r="NNK15" i="34"/>
  <c r="NNL15" i="34"/>
  <c r="NNM15" i="34"/>
  <c r="NNN15" i="34"/>
  <c r="NNO15" i="34"/>
  <c r="NNP15" i="34"/>
  <c r="NNQ15" i="34"/>
  <c r="NNR15" i="34"/>
  <c r="NNS15" i="34"/>
  <c r="NNT15" i="34"/>
  <c r="NNU15" i="34"/>
  <c r="NNV15" i="34"/>
  <c r="NNW15" i="34"/>
  <c r="NNX15" i="34"/>
  <c r="NNY15" i="34"/>
  <c r="NNZ15" i="34"/>
  <c r="NOA15" i="34"/>
  <c r="NOB15" i="34"/>
  <c r="NOC15" i="34"/>
  <c r="NOD15" i="34"/>
  <c r="NOE15" i="34"/>
  <c r="NOF15" i="34"/>
  <c r="NOG15" i="34"/>
  <c r="NOH15" i="34"/>
  <c r="NOI15" i="34"/>
  <c r="NOJ15" i="34"/>
  <c r="NOK15" i="34"/>
  <c r="NOL15" i="34"/>
  <c r="NOM15" i="34"/>
  <c r="NON15" i="34"/>
  <c r="NOO15" i="34"/>
  <c r="NOP15" i="34"/>
  <c r="NOQ15" i="34"/>
  <c r="NOR15" i="34"/>
  <c r="NOS15" i="34"/>
  <c r="NOT15" i="34"/>
  <c r="NOU15" i="34"/>
  <c r="NOV15" i="34"/>
  <c r="NOW15" i="34"/>
  <c r="NOX15" i="34"/>
  <c r="NOY15" i="34"/>
  <c r="NOZ15" i="34"/>
  <c r="NPA15" i="34"/>
  <c r="NPB15" i="34"/>
  <c r="NPC15" i="34"/>
  <c r="NPD15" i="34"/>
  <c r="NPE15" i="34"/>
  <c r="NPF15" i="34"/>
  <c r="NPG15" i="34"/>
  <c r="NPH15" i="34"/>
  <c r="NPI15" i="34"/>
  <c r="NPJ15" i="34"/>
  <c r="NPK15" i="34"/>
  <c r="NPL15" i="34"/>
  <c r="NPM15" i="34"/>
  <c r="NPN15" i="34"/>
  <c r="NPO15" i="34"/>
  <c r="NPP15" i="34"/>
  <c r="NPQ15" i="34"/>
  <c r="NPR15" i="34"/>
  <c r="NPS15" i="34"/>
  <c r="NPT15" i="34"/>
  <c r="NPU15" i="34"/>
  <c r="NPV15" i="34"/>
  <c r="NPW15" i="34"/>
  <c r="NPX15" i="34"/>
  <c r="NPY15" i="34"/>
  <c r="NPZ15" i="34"/>
  <c r="NQA15" i="34"/>
  <c r="NQB15" i="34"/>
  <c r="NQC15" i="34"/>
  <c r="NQD15" i="34"/>
  <c r="NQE15" i="34"/>
  <c r="NQF15" i="34"/>
  <c r="NQG15" i="34"/>
  <c r="NQH15" i="34"/>
  <c r="NQI15" i="34"/>
  <c r="NQJ15" i="34"/>
  <c r="NQK15" i="34"/>
  <c r="NQL15" i="34"/>
  <c r="NQM15" i="34"/>
  <c r="NQN15" i="34"/>
  <c r="NQO15" i="34"/>
  <c r="NQP15" i="34"/>
  <c r="NQQ15" i="34"/>
  <c r="NQR15" i="34"/>
  <c r="NQS15" i="34"/>
  <c r="NQT15" i="34"/>
  <c r="NQU15" i="34"/>
  <c r="NQV15" i="34"/>
  <c r="NQW15" i="34"/>
  <c r="NQX15" i="34"/>
  <c r="NQY15" i="34"/>
  <c r="NQZ15" i="34"/>
  <c r="NRA15" i="34"/>
  <c r="NRB15" i="34"/>
  <c r="NRC15" i="34"/>
  <c r="NRD15" i="34"/>
  <c r="NRE15" i="34"/>
  <c r="NRF15" i="34"/>
  <c r="NRG15" i="34"/>
  <c r="NRH15" i="34"/>
  <c r="NRI15" i="34"/>
  <c r="NRJ15" i="34"/>
  <c r="NRK15" i="34"/>
  <c r="NRL15" i="34"/>
  <c r="NRM15" i="34"/>
  <c r="NRN15" i="34"/>
  <c r="NRO15" i="34"/>
  <c r="NRP15" i="34"/>
  <c r="NRQ15" i="34"/>
  <c r="NRR15" i="34"/>
  <c r="NRS15" i="34"/>
  <c r="NRT15" i="34"/>
  <c r="NRU15" i="34"/>
  <c r="NRV15" i="34"/>
  <c r="NRW15" i="34"/>
  <c r="NRX15" i="34"/>
  <c r="NRY15" i="34"/>
  <c r="NRZ15" i="34"/>
  <c r="NSA15" i="34"/>
  <c r="NSB15" i="34"/>
  <c r="NSC15" i="34"/>
  <c r="NSD15" i="34"/>
  <c r="NSE15" i="34"/>
  <c r="NSF15" i="34"/>
  <c r="NSG15" i="34"/>
  <c r="NSH15" i="34"/>
  <c r="NSI15" i="34"/>
  <c r="NSJ15" i="34"/>
  <c r="NSK15" i="34"/>
  <c r="NSL15" i="34"/>
  <c r="NSM15" i="34"/>
  <c r="NSN15" i="34"/>
  <c r="NSO15" i="34"/>
  <c r="NSP15" i="34"/>
  <c r="NSQ15" i="34"/>
  <c r="NSR15" i="34"/>
  <c r="NSS15" i="34"/>
  <c r="NST15" i="34"/>
  <c r="NSU15" i="34"/>
  <c r="NSV15" i="34"/>
  <c r="NSW15" i="34"/>
  <c r="NSX15" i="34"/>
  <c r="NSY15" i="34"/>
  <c r="NSZ15" i="34"/>
  <c r="NTA15" i="34"/>
  <c r="NTB15" i="34"/>
  <c r="NTC15" i="34"/>
  <c r="NTD15" i="34"/>
  <c r="NTE15" i="34"/>
  <c r="NTF15" i="34"/>
  <c r="NTG15" i="34"/>
  <c r="NTH15" i="34"/>
  <c r="NTI15" i="34"/>
  <c r="NTJ15" i="34"/>
  <c r="NTK15" i="34"/>
  <c r="NTL15" i="34"/>
  <c r="NTM15" i="34"/>
  <c r="NTN15" i="34"/>
  <c r="NTO15" i="34"/>
  <c r="NTP15" i="34"/>
  <c r="NTQ15" i="34"/>
  <c r="NTR15" i="34"/>
  <c r="NTS15" i="34"/>
  <c r="NTT15" i="34"/>
  <c r="NTU15" i="34"/>
  <c r="NTV15" i="34"/>
  <c r="NTW15" i="34"/>
  <c r="NTX15" i="34"/>
  <c r="NTY15" i="34"/>
  <c r="NTZ15" i="34"/>
  <c r="NUA15" i="34"/>
  <c r="NUB15" i="34"/>
  <c r="NUC15" i="34"/>
  <c r="NUD15" i="34"/>
  <c r="NUE15" i="34"/>
  <c r="NUF15" i="34"/>
  <c r="NUG15" i="34"/>
  <c r="NUH15" i="34"/>
  <c r="NUI15" i="34"/>
  <c r="NUJ15" i="34"/>
  <c r="NUK15" i="34"/>
  <c r="NUL15" i="34"/>
  <c r="NUM15" i="34"/>
  <c r="NUN15" i="34"/>
  <c r="NUO15" i="34"/>
  <c r="NUP15" i="34"/>
  <c r="NUQ15" i="34"/>
  <c r="NUR15" i="34"/>
  <c r="NUS15" i="34"/>
  <c r="NUT15" i="34"/>
  <c r="NUU15" i="34"/>
  <c r="NUV15" i="34"/>
  <c r="NUW15" i="34"/>
  <c r="NUX15" i="34"/>
  <c r="NUY15" i="34"/>
  <c r="NUZ15" i="34"/>
  <c r="NVA15" i="34"/>
  <c r="NVB15" i="34"/>
  <c r="NVC15" i="34"/>
  <c r="NVD15" i="34"/>
  <c r="NVE15" i="34"/>
  <c r="NVF15" i="34"/>
  <c r="NVG15" i="34"/>
  <c r="NVH15" i="34"/>
  <c r="NVI15" i="34"/>
  <c r="NVJ15" i="34"/>
  <c r="NVK15" i="34"/>
  <c r="NVL15" i="34"/>
  <c r="NVM15" i="34"/>
  <c r="NVN15" i="34"/>
  <c r="NVO15" i="34"/>
  <c r="NVP15" i="34"/>
  <c r="NVQ15" i="34"/>
  <c r="NVR15" i="34"/>
  <c r="NVS15" i="34"/>
  <c r="NVT15" i="34"/>
  <c r="NVU15" i="34"/>
  <c r="NVV15" i="34"/>
  <c r="NVW15" i="34"/>
  <c r="NVX15" i="34"/>
  <c r="NVY15" i="34"/>
  <c r="NVZ15" i="34"/>
  <c r="NWA15" i="34"/>
  <c r="NWB15" i="34"/>
  <c r="NWC15" i="34"/>
  <c r="NWD15" i="34"/>
  <c r="NWE15" i="34"/>
  <c r="NWF15" i="34"/>
  <c r="NWG15" i="34"/>
  <c r="NWH15" i="34"/>
  <c r="NWI15" i="34"/>
  <c r="NWJ15" i="34"/>
  <c r="NWK15" i="34"/>
  <c r="NWL15" i="34"/>
  <c r="NWM15" i="34"/>
  <c r="NWN15" i="34"/>
  <c r="NWO15" i="34"/>
  <c r="NWP15" i="34"/>
  <c r="NWQ15" i="34"/>
  <c r="NWR15" i="34"/>
  <c r="NWS15" i="34"/>
  <c r="NWT15" i="34"/>
  <c r="NWU15" i="34"/>
  <c r="NWV15" i="34"/>
  <c r="NWW15" i="34"/>
  <c r="NWX15" i="34"/>
  <c r="NWY15" i="34"/>
  <c r="NWZ15" i="34"/>
  <c r="NXA15" i="34"/>
  <c r="NXB15" i="34"/>
  <c r="NXC15" i="34"/>
  <c r="NXD15" i="34"/>
  <c r="NXE15" i="34"/>
  <c r="NXF15" i="34"/>
  <c r="NXG15" i="34"/>
  <c r="NXH15" i="34"/>
  <c r="NXI15" i="34"/>
  <c r="NXJ15" i="34"/>
  <c r="NXK15" i="34"/>
  <c r="NXL15" i="34"/>
  <c r="NXM15" i="34"/>
  <c r="NXN15" i="34"/>
  <c r="NXO15" i="34"/>
  <c r="NXP15" i="34"/>
  <c r="NXQ15" i="34"/>
  <c r="NXR15" i="34"/>
  <c r="NXS15" i="34"/>
  <c r="NXT15" i="34"/>
  <c r="NXU15" i="34"/>
  <c r="NXV15" i="34"/>
  <c r="NXW15" i="34"/>
  <c r="NXX15" i="34"/>
  <c r="NXY15" i="34"/>
  <c r="NXZ15" i="34"/>
  <c r="NYA15" i="34"/>
  <c r="NYB15" i="34"/>
  <c r="NYC15" i="34"/>
  <c r="NYD15" i="34"/>
  <c r="NYE15" i="34"/>
  <c r="NYF15" i="34"/>
  <c r="NYG15" i="34"/>
  <c r="NYH15" i="34"/>
  <c r="NYI15" i="34"/>
  <c r="NYJ15" i="34"/>
  <c r="NYK15" i="34"/>
  <c r="NYL15" i="34"/>
  <c r="NYM15" i="34"/>
  <c r="NYN15" i="34"/>
  <c r="NYO15" i="34"/>
  <c r="NYP15" i="34"/>
  <c r="NYQ15" i="34"/>
  <c r="NYR15" i="34"/>
  <c r="NYS15" i="34"/>
  <c r="NYT15" i="34"/>
  <c r="NYU15" i="34"/>
  <c r="NYV15" i="34"/>
  <c r="NYW15" i="34"/>
  <c r="NYX15" i="34"/>
  <c r="NYY15" i="34"/>
  <c r="NYZ15" i="34"/>
  <c r="NZA15" i="34"/>
  <c r="NZB15" i="34"/>
  <c r="NZC15" i="34"/>
  <c r="NZD15" i="34"/>
  <c r="NZE15" i="34"/>
  <c r="NZF15" i="34"/>
  <c r="NZG15" i="34"/>
  <c r="NZH15" i="34"/>
  <c r="NZI15" i="34"/>
  <c r="NZJ15" i="34"/>
  <c r="NZK15" i="34"/>
  <c r="NZL15" i="34"/>
  <c r="NZM15" i="34"/>
  <c r="NZN15" i="34"/>
  <c r="NZO15" i="34"/>
  <c r="NZP15" i="34"/>
  <c r="NZQ15" i="34"/>
  <c r="NZR15" i="34"/>
  <c r="NZS15" i="34"/>
  <c r="NZT15" i="34"/>
  <c r="NZU15" i="34"/>
  <c r="NZV15" i="34"/>
  <c r="NZW15" i="34"/>
  <c r="NZX15" i="34"/>
  <c r="NZY15" i="34"/>
  <c r="NZZ15" i="34"/>
  <c r="OAA15" i="34"/>
  <c r="OAB15" i="34"/>
  <c r="OAC15" i="34"/>
  <c r="OAD15" i="34"/>
  <c r="OAE15" i="34"/>
  <c r="OAF15" i="34"/>
  <c r="OAG15" i="34"/>
  <c r="OAH15" i="34"/>
  <c r="OAI15" i="34"/>
  <c r="OAJ15" i="34"/>
  <c r="OAK15" i="34"/>
  <c r="OAL15" i="34"/>
  <c r="OAM15" i="34"/>
  <c r="OAN15" i="34"/>
  <c r="OAO15" i="34"/>
  <c r="OAP15" i="34"/>
  <c r="OAQ15" i="34"/>
  <c r="OAR15" i="34"/>
  <c r="OAS15" i="34"/>
  <c r="OAT15" i="34"/>
  <c r="OAU15" i="34"/>
  <c r="OAV15" i="34"/>
  <c r="OAW15" i="34"/>
  <c r="OAX15" i="34"/>
  <c r="OAY15" i="34"/>
  <c r="OAZ15" i="34"/>
  <c r="OBA15" i="34"/>
  <c r="OBB15" i="34"/>
  <c r="OBC15" i="34"/>
  <c r="OBD15" i="34"/>
  <c r="OBE15" i="34"/>
  <c r="OBF15" i="34"/>
  <c r="OBG15" i="34"/>
  <c r="OBH15" i="34"/>
  <c r="OBI15" i="34"/>
  <c r="OBJ15" i="34"/>
  <c r="OBK15" i="34"/>
  <c r="OBL15" i="34"/>
  <c r="OBM15" i="34"/>
  <c r="OBN15" i="34"/>
  <c r="OBO15" i="34"/>
  <c r="OBP15" i="34"/>
  <c r="OBQ15" i="34"/>
  <c r="OBR15" i="34"/>
  <c r="OBS15" i="34"/>
  <c r="OBT15" i="34"/>
  <c r="OBU15" i="34"/>
  <c r="OBV15" i="34"/>
  <c r="OBW15" i="34"/>
  <c r="OBX15" i="34"/>
  <c r="OBY15" i="34"/>
  <c r="OBZ15" i="34"/>
  <c r="OCA15" i="34"/>
  <c r="OCB15" i="34"/>
  <c r="OCC15" i="34"/>
  <c r="OCD15" i="34"/>
  <c r="OCE15" i="34"/>
  <c r="OCF15" i="34"/>
  <c r="OCG15" i="34"/>
  <c r="OCH15" i="34"/>
  <c r="OCI15" i="34"/>
  <c r="OCJ15" i="34"/>
  <c r="OCK15" i="34"/>
  <c r="OCL15" i="34"/>
  <c r="OCM15" i="34"/>
  <c r="OCN15" i="34"/>
  <c r="OCO15" i="34"/>
  <c r="OCP15" i="34"/>
  <c r="OCQ15" i="34"/>
  <c r="OCR15" i="34"/>
  <c r="OCS15" i="34"/>
  <c r="OCT15" i="34"/>
  <c r="OCU15" i="34"/>
  <c r="OCV15" i="34"/>
  <c r="OCW15" i="34"/>
  <c r="OCX15" i="34"/>
  <c r="OCY15" i="34"/>
  <c r="OCZ15" i="34"/>
  <c r="ODA15" i="34"/>
  <c r="ODB15" i="34"/>
  <c r="ODC15" i="34"/>
  <c r="ODD15" i="34"/>
  <c r="ODE15" i="34"/>
  <c r="ODF15" i="34"/>
  <c r="ODG15" i="34"/>
  <c r="ODH15" i="34"/>
  <c r="ODI15" i="34"/>
  <c r="ODJ15" i="34"/>
  <c r="ODK15" i="34"/>
  <c r="ODL15" i="34"/>
  <c r="ODM15" i="34"/>
  <c r="ODN15" i="34"/>
  <c r="ODO15" i="34"/>
  <c r="ODP15" i="34"/>
  <c r="ODQ15" i="34"/>
  <c r="ODR15" i="34"/>
  <c r="ODS15" i="34"/>
  <c r="ODT15" i="34"/>
  <c r="ODU15" i="34"/>
  <c r="ODV15" i="34"/>
  <c r="ODW15" i="34"/>
  <c r="ODX15" i="34"/>
  <c r="ODY15" i="34"/>
  <c r="ODZ15" i="34"/>
  <c r="OEA15" i="34"/>
  <c r="OEB15" i="34"/>
  <c r="OEC15" i="34"/>
  <c r="OED15" i="34"/>
  <c r="OEE15" i="34"/>
  <c r="OEF15" i="34"/>
  <c r="OEG15" i="34"/>
  <c r="OEH15" i="34"/>
  <c r="OEI15" i="34"/>
  <c r="OEJ15" i="34"/>
  <c r="OEK15" i="34"/>
  <c r="OEL15" i="34"/>
  <c r="OEM15" i="34"/>
  <c r="OEN15" i="34"/>
  <c r="OEO15" i="34"/>
  <c r="OEP15" i="34"/>
  <c r="OEQ15" i="34"/>
  <c r="OER15" i="34"/>
  <c r="OES15" i="34"/>
  <c r="OET15" i="34"/>
  <c r="OEU15" i="34"/>
  <c r="OEV15" i="34"/>
  <c r="OEW15" i="34"/>
  <c r="OEX15" i="34"/>
  <c r="OEY15" i="34"/>
  <c r="OEZ15" i="34"/>
  <c r="OFA15" i="34"/>
  <c r="OFB15" i="34"/>
  <c r="OFC15" i="34"/>
  <c r="OFD15" i="34"/>
  <c r="OFE15" i="34"/>
  <c r="OFF15" i="34"/>
  <c r="OFG15" i="34"/>
  <c r="OFH15" i="34"/>
  <c r="OFI15" i="34"/>
  <c r="OFJ15" i="34"/>
  <c r="OFK15" i="34"/>
  <c r="OFL15" i="34"/>
  <c r="OFM15" i="34"/>
  <c r="OFN15" i="34"/>
  <c r="OFO15" i="34"/>
  <c r="OFP15" i="34"/>
  <c r="OFQ15" i="34"/>
  <c r="OFR15" i="34"/>
  <c r="OFS15" i="34"/>
  <c r="OFT15" i="34"/>
  <c r="OFU15" i="34"/>
  <c r="OFV15" i="34"/>
  <c r="OFW15" i="34"/>
  <c r="OFX15" i="34"/>
  <c r="OFY15" i="34"/>
  <c r="OFZ15" i="34"/>
  <c r="OGA15" i="34"/>
  <c r="OGB15" i="34"/>
  <c r="OGC15" i="34"/>
  <c r="OGD15" i="34"/>
  <c r="OGE15" i="34"/>
  <c r="OGF15" i="34"/>
  <c r="OGG15" i="34"/>
  <c r="OGH15" i="34"/>
  <c r="OGI15" i="34"/>
  <c r="OGJ15" i="34"/>
  <c r="OGK15" i="34"/>
  <c r="OGL15" i="34"/>
  <c r="OGM15" i="34"/>
  <c r="OGN15" i="34"/>
  <c r="OGO15" i="34"/>
  <c r="OGP15" i="34"/>
  <c r="OGQ15" i="34"/>
  <c r="OGR15" i="34"/>
  <c r="OGS15" i="34"/>
  <c r="OGT15" i="34"/>
  <c r="OGU15" i="34"/>
  <c r="OGV15" i="34"/>
  <c r="OGW15" i="34"/>
  <c r="OGX15" i="34"/>
  <c r="OGY15" i="34"/>
  <c r="OGZ15" i="34"/>
  <c r="OHA15" i="34"/>
  <c r="OHB15" i="34"/>
  <c r="OHC15" i="34"/>
  <c r="OHD15" i="34"/>
  <c r="OHE15" i="34"/>
  <c r="OHF15" i="34"/>
  <c r="OHG15" i="34"/>
  <c r="OHH15" i="34"/>
  <c r="OHI15" i="34"/>
  <c r="OHJ15" i="34"/>
  <c r="OHK15" i="34"/>
  <c r="OHL15" i="34"/>
  <c r="OHM15" i="34"/>
  <c r="OHN15" i="34"/>
  <c r="OHO15" i="34"/>
  <c r="OHP15" i="34"/>
  <c r="OHQ15" i="34"/>
  <c r="OHR15" i="34"/>
  <c r="OHS15" i="34"/>
  <c r="OHT15" i="34"/>
  <c r="OHU15" i="34"/>
  <c r="OHV15" i="34"/>
  <c r="OHW15" i="34"/>
  <c r="OHX15" i="34"/>
  <c r="OHY15" i="34"/>
  <c r="OHZ15" i="34"/>
  <c r="OIA15" i="34"/>
  <c r="OIB15" i="34"/>
  <c r="OIC15" i="34"/>
  <c r="OID15" i="34"/>
  <c r="OIE15" i="34"/>
  <c r="OIF15" i="34"/>
  <c r="OIG15" i="34"/>
  <c r="OIH15" i="34"/>
  <c r="OII15" i="34"/>
  <c r="OIJ15" i="34"/>
  <c r="OIK15" i="34"/>
  <c r="OIL15" i="34"/>
  <c r="OIM15" i="34"/>
  <c r="OIN15" i="34"/>
  <c r="OIO15" i="34"/>
  <c r="OIP15" i="34"/>
  <c r="OIQ15" i="34"/>
  <c r="OIR15" i="34"/>
  <c r="OIS15" i="34"/>
  <c r="OIT15" i="34"/>
  <c r="OIU15" i="34"/>
  <c r="OIV15" i="34"/>
  <c r="OIW15" i="34"/>
  <c r="OIX15" i="34"/>
  <c r="OIY15" i="34"/>
  <c r="OIZ15" i="34"/>
  <c r="OJA15" i="34"/>
  <c r="OJB15" i="34"/>
  <c r="OJC15" i="34"/>
  <c r="OJD15" i="34"/>
  <c r="OJE15" i="34"/>
  <c r="OJF15" i="34"/>
  <c r="OJG15" i="34"/>
  <c r="OJH15" i="34"/>
  <c r="OJI15" i="34"/>
  <c r="OJJ15" i="34"/>
  <c r="OJK15" i="34"/>
  <c r="OJL15" i="34"/>
  <c r="OJM15" i="34"/>
  <c r="OJN15" i="34"/>
  <c r="OJO15" i="34"/>
  <c r="OJP15" i="34"/>
  <c r="OJQ15" i="34"/>
  <c r="OJR15" i="34"/>
  <c r="OJS15" i="34"/>
  <c r="OJT15" i="34"/>
  <c r="OJU15" i="34"/>
  <c r="OJV15" i="34"/>
  <c r="OJW15" i="34"/>
  <c r="OJX15" i="34"/>
  <c r="OJY15" i="34"/>
  <c r="OJZ15" i="34"/>
  <c r="OKA15" i="34"/>
  <c r="OKB15" i="34"/>
  <c r="OKC15" i="34"/>
  <c r="OKD15" i="34"/>
  <c r="OKE15" i="34"/>
  <c r="OKF15" i="34"/>
  <c r="OKG15" i="34"/>
  <c r="OKH15" i="34"/>
  <c r="OKI15" i="34"/>
  <c r="OKJ15" i="34"/>
  <c r="OKK15" i="34"/>
  <c r="OKL15" i="34"/>
  <c r="OKM15" i="34"/>
  <c r="OKN15" i="34"/>
  <c r="OKO15" i="34"/>
  <c r="OKP15" i="34"/>
  <c r="OKQ15" i="34"/>
  <c r="OKR15" i="34"/>
  <c r="OKS15" i="34"/>
  <c r="OKT15" i="34"/>
  <c r="OKU15" i="34"/>
  <c r="OKV15" i="34"/>
  <c r="OKW15" i="34"/>
  <c r="OKX15" i="34"/>
  <c r="OKY15" i="34"/>
  <c r="OKZ15" i="34"/>
  <c r="OLA15" i="34"/>
  <c r="OLB15" i="34"/>
  <c r="OLC15" i="34"/>
  <c r="OLD15" i="34"/>
  <c r="OLE15" i="34"/>
  <c r="OLF15" i="34"/>
  <c r="OLG15" i="34"/>
  <c r="OLH15" i="34"/>
  <c r="OLI15" i="34"/>
  <c r="OLJ15" i="34"/>
  <c r="OLK15" i="34"/>
  <c r="OLL15" i="34"/>
  <c r="OLM15" i="34"/>
  <c r="OLN15" i="34"/>
  <c r="OLO15" i="34"/>
  <c r="OLP15" i="34"/>
  <c r="OLQ15" i="34"/>
  <c r="OLR15" i="34"/>
  <c r="OLS15" i="34"/>
  <c r="OLT15" i="34"/>
  <c r="OLU15" i="34"/>
  <c r="OLV15" i="34"/>
  <c r="OLW15" i="34"/>
  <c r="OLX15" i="34"/>
  <c r="OLY15" i="34"/>
  <c r="OLZ15" i="34"/>
  <c r="OMA15" i="34"/>
  <c r="OMB15" i="34"/>
  <c r="OMC15" i="34"/>
  <c r="OMD15" i="34"/>
  <c r="OME15" i="34"/>
  <c r="OMF15" i="34"/>
  <c r="OMG15" i="34"/>
  <c r="OMH15" i="34"/>
  <c r="OMI15" i="34"/>
  <c r="OMJ15" i="34"/>
  <c r="OMK15" i="34"/>
  <c r="OML15" i="34"/>
  <c r="OMM15" i="34"/>
  <c r="OMN15" i="34"/>
  <c r="OMO15" i="34"/>
  <c r="OMP15" i="34"/>
  <c r="OMQ15" i="34"/>
  <c r="OMR15" i="34"/>
  <c r="OMS15" i="34"/>
  <c r="OMT15" i="34"/>
  <c r="OMU15" i="34"/>
  <c r="OMV15" i="34"/>
  <c r="OMW15" i="34"/>
  <c r="OMX15" i="34"/>
  <c r="OMY15" i="34"/>
  <c r="OMZ15" i="34"/>
  <c r="ONA15" i="34"/>
  <c r="ONB15" i="34"/>
  <c r="ONC15" i="34"/>
  <c r="OND15" i="34"/>
  <c r="ONE15" i="34"/>
  <c r="ONF15" i="34"/>
  <c r="ONG15" i="34"/>
  <c r="ONH15" i="34"/>
  <c r="ONI15" i="34"/>
  <c r="ONJ15" i="34"/>
  <c r="ONK15" i="34"/>
  <c r="ONL15" i="34"/>
  <c r="ONM15" i="34"/>
  <c r="ONN15" i="34"/>
  <c r="ONO15" i="34"/>
  <c r="ONP15" i="34"/>
  <c r="ONQ15" i="34"/>
  <c r="ONR15" i="34"/>
  <c r="ONS15" i="34"/>
  <c r="ONT15" i="34"/>
  <c r="ONU15" i="34"/>
  <c r="ONV15" i="34"/>
  <c r="ONW15" i="34"/>
  <c r="ONX15" i="34"/>
  <c r="ONY15" i="34"/>
  <c r="ONZ15" i="34"/>
  <c r="OOA15" i="34"/>
  <c r="OOB15" i="34"/>
  <c r="OOC15" i="34"/>
  <c r="OOD15" i="34"/>
  <c r="OOE15" i="34"/>
  <c r="OOF15" i="34"/>
  <c r="OOG15" i="34"/>
  <c r="OOH15" i="34"/>
  <c r="OOI15" i="34"/>
  <c r="OOJ15" i="34"/>
  <c r="OOK15" i="34"/>
  <c r="OOL15" i="34"/>
  <c r="OOM15" i="34"/>
  <c r="OON15" i="34"/>
  <c r="OOO15" i="34"/>
  <c r="OOP15" i="34"/>
  <c r="OOQ15" i="34"/>
  <c r="OOR15" i="34"/>
  <c r="OOS15" i="34"/>
  <c r="OOT15" i="34"/>
  <c r="OOU15" i="34"/>
  <c r="OOV15" i="34"/>
  <c r="OOW15" i="34"/>
  <c r="OOX15" i="34"/>
  <c r="OOY15" i="34"/>
  <c r="OOZ15" i="34"/>
  <c r="OPA15" i="34"/>
  <c r="OPB15" i="34"/>
  <c r="OPC15" i="34"/>
  <c r="OPD15" i="34"/>
  <c r="OPE15" i="34"/>
  <c r="OPF15" i="34"/>
  <c r="OPG15" i="34"/>
  <c r="OPH15" i="34"/>
  <c r="OPI15" i="34"/>
  <c r="OPJ15" i="34"/>
  <c r="OPK15" i="34"/>
  <c r="OPL15" i="34"/>
  <c r="OPM15" i="34"/>
  <c r="OPN15" i="34"/>
  <c r="OPO15" i="34"/>
  <c r="OPP15" i="34"/>
  <c r="OPQ15" i="34"/>
  <c r="OPR15" i="34"/>
  <c r="OPS15" i="34"/>
  <c r="OPT15" i="34"/>
  <c r="OPU15" i="34"/>
  <c r="OPV15" i="34"/>
  <c r="OPW15" i="34"/>
  <c r="OPX15" i="34"/>
  <c r="OPY15" i="34"/>
  <c r="OPZ15" i="34"/>
  <c r="OQA15" i="34"/>
  <c r="OQB15" i="34"/>
  <c r="OQC15" i="34"/>
  <c r="OQD15" i="34"/>
  <c r="OQE15" i="34"/>
  <c r="OQF15" i="34"/>
  <c r="OQG15" i="34"/>
  <c r="OQH15" i="34"/>
  <c r="OQI15" i="34"/>
  <c r="OQJ15" i="34"/>
  <c r="OQK15" i="34"/>
  <c r="OQL15" i="34"/>
  <c r="OQM15" i="34"/>
  <c r="OQN15" i="34"/>
  <c r="OQO15" i="34"/>
  <c r="OQP15" i="34"/>
  <c r="OQQ15" i="34"/>
  <c r="OQR15" i="34"/>
  <c r="OQS15" i="34"/>
  <c r="OQT15" i="34"/>
  <c r="OQU15" i="34"/>
  <c r="OQV15" i="34"/>
  <c r="OQW15" i="34"/>
  <c r="OQX15" i="34"/>
  <c r="OQY15" i="34"/>
  <c r="OQZ15" i="34"/>
  <c r="ORA15" i="34"/>
  <c r="ORB15" i="34"/>
  <c r="ORC15" i="34"/>
  <c r="ORD15" i="34"/>
  <c r="ORE15" i="34"/>
  <c r="ORF15" i="34"/>
  <c r="ORG15" i="34"/>
  <c r="ORH15" i="34"/>
  <c r="ORI15" i="34"/>
  <c r="ORJ15" i="34"/>
  <c r="ORK15" i="34"/>
  <c r="ORL15" i="34"/>
  <c r="ORM15" i="34"/>
  <c r="ORN15" i="34"/>
  <c r="ORO15" i="34"/>
  <c r="ORP15" i="34"/>
  <c r="ORQ15" i="34"/>
  <c r="ORR15" i="34"/>
  <c r="ORS15" i="34"/>
  <c r="ORT15" i="34"/>
  <c r="ORU15" i="34"/>
  <c r="ORV15" i="34"/>
  <c r="ORW15" i="34"/>
  <c r="ORX15" i="34"/>
  <c r="ORY15" i="34"/>
  <c r="ORZ15" i="34"/>
  <c r="OSA15" i="34"/>
  <c r="OSB15" i="34"/>
  <c r="OSC15" i="34"/>
  <c r="OSD15" i="34"/>
  <c r="OSE15" i="34"/>
  <c r="OSF15" i="34"/>
  <c r="OSG15" i="34"/>
  <c r="OSH15" i="34"/>
  <c r="OSI15" i="34"/>
  <c r="OSJ15" i="34"/>
  <c r="OSK15" i="34"/>
  <c r="OSL15" i="34"/>
  <c r="OSM15" i="34"/>
  <c r="OSN15" i="34"/>
  <c r="OSO15" i="34"/>
  <c r="OSP15" i="34"/>
  <c r="OSQ15" i="34"/>
  <c r="OSR15" i="34"/>
  <c r="OSS15" i="34"/>
  <c r="OST15" i="34"/>
  <c r="OSU15" i="34"/>
  <c r="OSV15" i="34"/>
  <c r="OSW15" i="34"/>
  <c r="OSX15" i="34"/>
  <c r="OSY15" i="34"/>
  <c r="OSZ15" i="34"/>
  <c r="OTA15" i="34"/>
  <c r="OTB15" i="34"/>
  <c r="OTC15" i="34"/>
  <c r="OTD15" i="34"/>
  <c r="OTE15" i="34"/>
  <c r="OTF15" i="34"/>
  <c r="OTG15" i="34"/>
  <c r="OTH15" i="34"/>
  <c r="OTI15" i="34"/>
  <c r="OTJ15" i="34"/>
  <c r="OTK15" i="34"/>
  <c r="OTL15" i="34"/>
  <c r="OTM15" i="34"/>
  <c r="OTN15" i="34"/>
  <c r="OTO15" i="34"/>
  <c r="OTP15" i="34"/>
  <c r="OTQ15" i="34"/>
  <c r="OTR15" i="34"/>
  <c r="OTS15" i="34"/>
  <c r="OTT15" i="34"/>
  <c r="OTU15" i="34"/>
  <c r="OTV15" i="34"/>
  <c r="OTW15" i="34"/>
  <c r="OTX15" i="34"/>
  <c r="OTY15" i="34"/>
  <c r="OTZ15" i="34"/>
  <c r="OUA15" i="34"/>
  <c r="OUB15" i="34"/>
  <c r="OUC15" i="34"/>
  <c r="OUD15" i="34"/>
  <c r="OUE15" i="34"/>
  <c r="OUF15" i="34"/>
  <c r="OUG15" i="34"/>
  <c r="OUH15" i="34"/>
  <c r="OUI15" i="34"/>
  <c r="OUJ15" i="34"/>
  <c r="OUK15" i="34"/>
  <c r="OUL15" i="34"/>
  <c r="OUM15" i="34"/>
  <c r="OUN15" i="34"/>
  <c r="OUO15" i="34"/>
  <c r="OUP15" i="34"/>
  <c r="OUQ15" i="34"/>
  <c r="OUR15" i="34"/>
  <c r="OUS15" i="34"/>
  <c r="OUT15" i="34"/>
  <c r="OUU15" i="34"/>
  <c r="OUV15" i="34"/>
  <c r="OUW15" i="34"/>
  <c r="OUX15" i="34"/>
  <c r="OUY15" i="34"/>
  <c r="OUZ15" i="34"/>
  <c r="OVA15" i="34"/>
  <c r="OVB15" i="34"/>
  <c r="OVC15" i="34"/>
  <c r="OVD15" i="34"/>
  <c r="OVE15" i="34"/>
  <c r="OVF15" i="34"/>
  <c r="OVG15" i="34"/>
  <c r="OVH15" i="34"/>
  <c r="OVI15" i="34"/>
  <c r="OVJ15" i="34"/>
  <c r="OVK15" i="34"/>
  <c r="OVL15" i="34"/>
  <c r="OVM15" i="34"/>
  <c r="OVN15" i="34"/>
  <c r="OVO15" i="34"/>
  <c r="OVP15" i="34"/>
  <c r="OVQ15" i="34"/>
  <c r="OVR15" i="34"/>
  <c r="OVS15" i="34"/>
  <c r="OVT15" i="34"/>
  <c r="OVU15" i="34"/>
  <c r="OVV15" i="34"/>
  <c r="OVW15" i="34"/>
  <c r="OVX15" i="34"/>
  <c r="OVY15" i="34"/>
  <c r="OVZ15" i="34"/>
  <c r="OWA15" i="34"/>
  <c r="OWB15" i="34"/>
  <c r="OWC15" i="34"/>
  <c r="OWD15" i="34"/>
  <c r="OWE15" i="34"/>
  <c r="OWF15" i="34"/>
  <c r="OWG15" i="34"/>
  <c r="OWH15" i="34"/>
  <c r="OWI15" i="34"/>
  <c r="OWJ15" i="34"/>
  <c r="OWK15" i="34"/>
  <c r="OWL15" i="34"/>
  <c r="OWM15" i="34"/>
  <c r="OWN15" i="34"/>
  <c r="OWO15" i="34"/>
  <c r="OWP15" i="34"/>
  <c r="OWQ15" i="34"/>
  <c r="OWR15" i="34"/>
  <c r="OWS15" i="34"/>
  <c r="OWT15" i="34"/>
  <c r="OWU15" i="34"/>
  <c r="OWV15" i="34"/>
  <c r="OWW15" i="34"/>
  <c r="OWX15" i="34"/>
  <c r="OWY15" i="34"/>
  <c r="OWZ15" i="34"/>
  <c r="OXA15" i="34"/>
  <c r="OXB15" i="34"/>
  <c r="OXC15" i="34"/>
  <c r="OXD15" i="34"/>
  <c r="OXE15" i="34"/>
  <c r="OXF15" i="34"/>
  <c r="OXG15" i="34"/>
  <c r="OXH15" i="34"/>
  <c r="OXI15" i="34"/>
  <c r="OXJ15" i="34"/>
  <c r="OXK15" i="34"/>
  <c r="OXL15" i="34"/>
  <c r="OXM15" i="34"/>
  <c r="OXN15" i="34"/>
  <c r="OXO15" i="34"/>
  <c r="OXP15" i="34"/>
  <c r="OXQ15" i="34"/>
  <c r="OXR15" i="34"/>
  <c r="OXS15" i="34"/>
  <c r="OXT15" i="34"/>
  <c r="OXU15" i="34"/>
  <c r="OXV15" i="34"/>
  <c r="OXW15" i="34"/>
  <c r="OXX15" i="34"/>
  <c r="OXY15" i="34"/>
  <c r="OXZ15" i="34"/>
  <c r="OYA15" i="34"/>
  <c r="OYB15" i="34"/>
  <c r="OYC15" i="34"/>
  <c r="OYD15" i="34"/>
  <c r="OYE15" i="34"/>
  <c r="OYF15" i="34"/>
  <c r="OYG15" i="34"/>
  <c r="OYH15" i="34"/>
  <c r="OYI15" i="34"/>
  <c r="OYJ15" i="34"/>
  <c r="OYK15" i="34"/>
  <c r="OYL15" i="34"/>
  <c r="OYM15" i="34"/>
  <c r="OYN15" i="34"/>
  <c r="OYO15" i="34"/>
  <c r="OYP15" i="34"/>
  <c r="OYQ15" i="34"/>
  <c r="OYR15" i="34"/>
  <c r="OYS15" i="34"/>
  <c r="OYT15" i="34"/>
  <c r="OYU15" i="34"/>
  <c r="OYV15" i="34"/>
  <c r="OYW15" i="34"/>
  <c r="OYX15" i="34"/>
  <c r="OYY15" i="34"/>
  <c r="OYZ15" i="34"/>
  <c r="OZA15" i="34"/>
  <c r="OZB15" i="34"/>
  <c r="OZC15" i="34"/>
  <c r="OZD15" i="34"/>
  <c r="OZE15" i="34"/>
  <c r="OZF15" i="34"/>
  <c r="OZG15" i="34"/>
  <c r="OZH15" i="34"/>
  <c r="OZI15" i="34"/>
  <c r="OZJ15" i="34"/>
  <c r="OZK15" i="34"/>
  <c r="OZL15" i="34"/>
  <c r="OZM15" i="34"/>
  <c r="OZN15" i="34"/>
  <c r="OZO15" i="34"/>
  <c r="OZP15" i="34"/>
  <c r="OZQ15" i="34"/>
  <c r="OZR15" i="34"/>
  <c r="OZS15" i="34"/>
  <c r="OZT15" i="34"/>
  <c r="OZU15" i="34"/>
  <c r="OZV15" i="34"/>
  <c r="OZW15" i="34"/>
  <c r="OZX15" i="34"/>
  <c r="OZY15" i="34"/>
  <c r="OZZ15" i="34"/>
  <c r="PAA15" i="34"/>
  <c r="PAB15" i="34"/>
  <c r="PAC15" i="34"/>
  <c r="PAD15" i="34"/>
  <c r="PAE15" i="34"/>
  <c r="PAF15" i="34"/>
  <c r="PAG15" i="34"/>
  <c r="PAH15" i="34"/>
  <c r="PAI15" i="34"/>
  <c r="PAJ15" i="34"/>
  <c r="PAK15" i="34"/>
  <c r="PAL15" i="34"/>
  <c r="PAM15" i="34"/>
  <c r="PAN15" i="34"/>
  <c r="PAO15" i="34"/>
  <c r="PAP15" i="34"/>
  <c r="PAQ15" i="34"/>
  <c r="PAR15" i="34"/>
  <c r="PAS15" i="34"/>
  <c r="PAT15" i="34"/>
  <c r="PAU15" i="34"/>
  <c r="PAV15" i="34"/>
  <c r="PAW15" i="34"/>
  <c r="PAX15" i="34"/>
  <c r="PAY15" i="34"/>
  <c r="PAZ15" i="34"/>
  <c r="PBA15" i="34"/>
  <c r="PBB15" i="34"/>
  <c r="PBC15" i="34"/>
  <c r="PBD15" i="34"/>
  <c r="PBE15" i="34"/>
  <c r="PBF15" i="34"/>
  <c r="PBG15" i="34"/>
  <c r="PBH15" i="34"/>
  <c r="PBI15" i="34"/>
  <c r="PBJ15" i="34"/>
  <c r="PBK15" i="34"/>
  <c r="PBL15" i="34"/>
  <c r="PBM15" i="34"/>
  <c r="PBN15" i="34"/>
  <c r="PBO15" i="34"/>
  <c r="PBP15" i="34"/>
  <c r="PBQ15" i="34"/>
  <c r="PBR15" i="34"/>
  <c r="PBS15" i="34"/>
  <c r="PBT15" i="34"/>
  <c r="PBU15" i="34"/>
  <c r="PBV15" i="34"/>
  <c r="PBW15" i="34"/>
  <c r="PBX15" i="34"/>
  <c r="PBY15" i="34"/>
  <c r="PBZ15" i="34"/>
  <c r="PCA15" i="34"/>
  <c r="PCB15" i="34"/>
  <c r="PCC15" i="34"/>
  <c r="PCD15" i="34"/>
  <c r="PCE15" i="34"/>
  <c r="PCF15" i="34"/>
  <c r="PCG15" i="34"/>
  <c r="PCH15" i="34"/>
  <c r="PCI15" i="34"/>
  <c r="PCJ15" i="34"/>
  <c r="PCK15" i="34"/>
  <c r="PCL15" i="34"/>
  <c r="PCM15" i="34"/>
  <c r="PCN15" i="34"/>
  <c r="PCO15" i="34"/>
  <c r="PCP15" i="34"/>
  <c r="PCQ15" i="34"/>
  <c r="PCR15" i="34"/>
  <c r="PCS15" i="34"/>
  <c r="PCT15" i="34"/>
  <c r="PCU15" i="34"/>
  <c r="PCV15" i="34"/>
  <c r="PCW15" i="34"/>
  <c r="PCX15" i="34"/>
  <c r="PCY15" i="34"/>
  <c r="PCZ15" i="34"/>
  <c r="PDA15" i="34"/>
  <c r="PDB15" i="34"/>
  <c r="PDC15" i="34"/>
  <c r="PDD15" i="34"/>
  <c r="PDE15" i="34"/>
  <c r="PDF15" i="34"/>
  <c r="PDG15" i="34"/>
  <c r="PDH15" i="34"/>
  <c r="PDI15" i="34"/>
  <c r="PDJ15" i="34"/>
  <c r="PDK15" i="34"/>
  <c r="PDL15" i="34"/>
  <c r="PDM15" i="34"/>
  <c r="PDN15" i="34"/>
  <c r="PDO15" i="34"/>
  <c r="PDP15" i="34"/>
  <c r="PDQ15" i="34"/>
  <c r="PDR15" i="34"/>
  <c r="PDS15" i="34"/>
  <c r="PDT15" i="34"/>
  <c r="PDU15" i="34"/>
  <c r="PDV15" i="34"/>
  <c r="PDW15" i="34"/>
  <c r="PDX15" i="34"/>
  <c r="PDY15" i="34"/>
  <c r="PDZ15" i="34"/>
  <c r="PEA15" i="34"/>
  <c r="PEB15" i="34"/>
  <c r="PEC15" i="34"/>
  <c r="PED15" i="34"/>
  <c r="PEE15" i="34"/>
  <c r="PEF15" i="34"/>
  <c r="PEG15" i="34"/>
  <c r="PEH15" i="34"/>
  <c r="PEI15" i="34"/>
  <c r="PEJ15" i="34"/>
  <c r="PEK15" i="34"/>
  <c r="PEL15" i="34"/>
  <c r="PEM15" i="34"/>
  <c r="PEN15" i="34"/>
  <c r="PEO15" i="34"/>
  <c r="PEP15" i="34"/>
  <c r="PEQ15" i="34"/>
  <c r="PER15" i="34"/>
  <c r="PES15" i="34"/>
  <c r="PET15" i="34"/>
  <c r="PEU15" i="34"/>
  <c r="PEV15" i="34"/>
  <c r="PEW15" i="34"/>
  <c r="PEX15" i="34"/>
  <c r="PEY15" i="34"/>
  <c r="PEZ15" i="34"/>
  <c r="PFA15" i="34"/>
  <c r="PFB15" i="34"/>
  <c r="PFC15" i="34"/>
  <c r="PFD15" i="34"/>
  <c r="PFE15" i="34"/>
  <c r="PFF15" i="34"/>
  <c r="PFG15" i="34"/>
  <c r="PFH15" i="34"/>
  <c r="PFI15" i="34"/>
  <c r="PFJ15" i="34"/>
  <c r="PFK15" i="34"/>
  <c r="PFL15" i="34"/>
  <c r="PFM15" i="34"/>
  <c r="PFN15" i="34"/>
  <c r="PFO15" i="34"/>
  <c r="PFP15" i="34"/>
  <c r="PFQ15" i="34"/>
  <c r="PFR15" i="34"/>
  <c r="PFS15" i="34"/>
  <c r="PFT15" i="34"/>
  <c r="PFU15" i="34"/>
  <c r="PFV15" i="34"/>
  <c r="PFW15" i="34"/>
  <c r="PFX15" i="34"/>
  <c r="PFY15" i="34"/>
  <c r="PFZ15" i="34"/>
  <c r="PGA15" i="34"/>
  <c r="PGB15" i="34"/>
  <c r="PGC15" i="34"/>
  <c r="PGD15" i="34"/>
  <c r="PGE15" i="34"/>
  <c r="PGF15" i="34"/>
  <c r="PGG15" i="34"/>
  <c r="PGH15" i="34"/>
  <c r="PGI15" i="34"/>
  <c r="PGJ15" i="34"/>
  <c r="PGK15" i="34"/>
  <c r="PGL15" i="34"/>
  <c r="PGM15" i="34"/>
  <c r="PGN15" i="34"/>
  <c r="PGO15" i="34"/>
  <c r="PGP15" i="34"/>
  <c r="PGQ15" i="34"/>
  <c r="PGR15" i="34"/>
  <c r="PGS15" i="34"/>
  <c r="PGT15" i="34"/>
  <c r="PGU15" i="34"/>
  <c r="PGV15" i="34"/>
  <c r="PGW15" i="34"/>
  <c r="PGX15" i="34"/>
  <c r="PGY15" i="34"/>
  <c r="PGZ15" i="34"/>
  <c r="PHA15" i="34"/>
  <c r="PHB15" i="34"/>
  <c r="PHC15" i="34"/>
  <c r="PHD15" i="34"/>
  <c r="PHE15" i="34"/>
  <c r="PHF15" i="34"/>
  <c r="PHG15" i="34"/>
  <c r="PHH15" i="34"/>
  <c r="PHI15" i="34"/>
  <c r="PHJ15" i="34"/>
  <c r="PHK15" i="34"/>
  <c r="PHL15" i="34"/>
  <c r="PHM15" i="34"/>
  <c r="PHN15" i="34"/>
  <c r="PHO15" i="34"/>
  <c r="PHP15" i="34"/>
  <c r="PHQ15" i="34"/>
  <c r="PHR15" i="34"/>
  <c r="PHS15" i="34"/>
  <c r="PHT15" i="34"/>
  <c r="PHU15" i="34"/>
  <c r="PHV15" i="34"/>
  <c r="PHW15" i="34"/>
  <c r="PHX15" i="34"/>
  <c r="PHY15" i="34"/>
  <c r="PHZ15" i="34"/>
  <c r="PIA15" i="34"/>
  <c r="PIB15" i="34"/>
  <c r="PIC15" i="34"/>
  <c r="PID15" i="34"/>
  <c r="PIE15" i="34"/>
  <c r="PIF15" i="34"/>
  <c r="PIG15" i="34"/>
  <c r="PIH15" i="34"/>
  <c r="PII15" i="34"/>
  <c r="PIJ15" i="34"/>
  <c r="PIK15" i="34"/>
  <c r="PIL15" i="34"/>
  <c r="PIM15" i="34"/>
  <c r="PIN15" i="34"/>
  <c r="PIO15" i="34"/>
  <c r="PIP15" i="34"/>
  <c r="PIQ15" i="34"/>
  <c r="PIR15" i="34"/>
  <c r="PIS15" i="34"/>
  <c r="PIT15" i="34"/>
  <c r="PIU15" i="34"/>
  <c r="PIV15" i="34"/>
  <c r="PIW15" i="34"/>
  <c r="PIX15" i="34"/>
  <c r="PIY15" i="34"/>
  <c r="PIZ15" i="34"/>
  <c r="PJA15" i="34"/>
  <c r="PJB15" i="34"/>
  <c r="PJC15" i="34"/>
  <c r="PJD15" i="34"/>
  <c r="PJE15" i="34"/>
  <c r="PJF15" i="34"/>
  <c r="PJG15" i="34"/>
  <c r="PJH15" i="34"/>
  <c r="PJI15" i="34"/>
  <c r="PJJ15" i="34"/>
  <c r="PJK15" i="34"/>
  <c r="PJL15" i="34"/>
  <c r="PJM15" i="34"/>
  <c r="PJN15" i="34"/>
  <c r="PJO15" i="34"/>
  <c r="PJP15" i="34"/>
  <c r="PJQ15" i="34"/>
  <c r="PJR15" i="34"/>
  <c r="PJS15" i="34"/>
  <c r="PJT15" i="34"/>
  <c r="PJU15" i="34"/>
  <c r="PJV15" i="34"/>
  <c r="PJW15" i="34"/>
  <c r="PJX15" i="34"/>
  <c r="PJY15" i="34"/>
  <c r="PJZ15" i="34"/>
  <c r="PKA15" i="34"/>
  <c r="PKB15" i="34"/>
  <c r="PKC15" i="34"/>
  <c r="PKD15" i="34"/>
  <c r="PKE15" i="34"/>
  <c r="PKF15" i="34"/>
  <c r="PKG15" i="34"/>
  <c r="PKH15" i="34"/>
  <c r="PKI15" i="34"/>
  <c r="PKJ15" i="34"/>
  <c r="PKK15" i="34"/>
  <c r="PKL15" i="34"/>
  <c r="PKM15" i="34"/>
  <c r="PKN15" i="34"/>
  <c r="PKO15" i="34"/>
  <c r="PKP15" i="34"/>
  <c r="PKQ15" i="34"/>
  <c r="PKR15" i="34"/>
  <c r="PKS15" i="34"/>
  <c r="PKT15" i="34"/>
  <c r="PKU15" i="34"/>
  <c r="PKV15" i="34"/>
  <c r="PKW15" i="34"/>
  <c r="PKX15" i="34"/>
  <c r="PKY15" i="34"/>
  <c r="PKZ15" i="34"/>
  <c r="PLA15" i="34"/>
  <c r="PLB15" i="34"/>
  <c r="PLC15" i="34"/>
  <c r="PLD15" i="34"/>
  <c r="PLE15" i="34"/>
  <c r="PLF15" i="34"/>
  <c r="PLG15" i="34"/>
  <c r="PLH15" i="34"/>
  <c r="PLI15" i="34"/>
  <c r="PLJ15" i="34"/>
  <c r="PLK15" i="34"/>
  <c r="PLL15" i="34"/>
  <c r="PLM15" i="34"/>
  <c r="PLN15" i="34"/>
  <c r="PLO15" i="34"/>
  <c r="PLP15" i="34"/>
  <c r="PLQ15" i="34"/>
  <c r="PLR15" i="34"/>
  <c r="PLS15" i="34"/>
  <c r="PLT15" i="34"/>
  <c r="PLU15" i="34"/>
  <c r="PLV15" i="34"/>
  <c r="PLW15" i="34"/>
  <c r="PLX15" i="34"/>
  <c r="PLY15" i="34"/>
  <c r="PLZ15" i="34"/>
  <c r="PMA15" i="34"/>
  <c r="PMB15" i="34"/>
  <c r="PMC15" i="34"/>
  <c r="PMD15" i="34"/>
  <c r="PME15" i="34"/>
  <c r="PMF15" i="34"/>
  <c r="PMG15" i="34"/>
  <c r="PMH15" i="34"/>
  <c r="PMI15" i="34"/>
  <c r="PMJ15" i="34"/>
  <c r="PMK15" i="34"/>
  <c r="PML15" i="34"/>
  <c r="PMM15" i="34"/>
  <c r="PMN15" i="34"/>
  <c r="PMO15" i="34"/>
  <c r="PMP15" i="34"/>
  <c r="PMQ15" i="34"/>
  <c r="PMR15" i="34"/>
  <c r="PMS15" i="34"/>
  <c r="PMT15" i="34"/>
  <c r="PMU15" i="34"/>
  <c r="PMV15" i="34"/>
  <c r="PMW15" i="34"/>
  <c r="PMX15" i="34"/>
  <c r="PMY15" i="34"/>
  <c r="PMZ15" i="34"/>
  <c r="PNA15" i="34"/>
  <c r="PNB15" i="34"/>
  <c r="PNC15" i="34"/>
  <c r="PND15" i="34"/>
  <c r="PNE15" i="34"/>
  <c r="PNF15" i="34"/>
  <c r="PNG15" i="34"/>
  <c r="PNH15" i="34"/>
  <c r="PNI15" i="34"/>
  <c r="PNJ15" i="34"/>
  <c r="PNK15" i="34"/>
  <c r="PNL15" i="34"/>
  <c r="PNM15" i="34"/>
  <c r="PNN15" i="34"/>
  <c r="PNO15" i="34"/>
  <c r="PNP15" i="34"/>
  <c r="PNQ15" i="34"/>
  <c r="PNR15" i="34"/>
  <c r="PNS15" i="34"/>
  <c r="PNT15" i="34"/>
  <c r="PNU15" i="34"/>
  <c r="PNV15" i="34"/>
  <c r="PNW15" i="34"/>
  <c r="PNX15" i="34"/>
  <c r="PNY15" i="34"/>
  <c r="PNZ15" i="34"/>
  <c r="POA15" i="34"/>
  <c r="POB15" i="34"/>
  <c r="POC15" i="34"/>
  <c r="POD15" i="34"/>
  <c r="POE15" i="34"/>
  <c r="POF15" i="34"/>
  <c r="POG15" i="34"/>
  <c r="POH15" i="34"/>
  <c r="POI15" i="34"/>
  <c r="POJ15" i="34"/>
  <c r="POK15" i="34"/>
  <c r="POL15" i="34"/>
  <c r="POM15" i="34"/>
  <c r="PON15" i="34"/>
  <c r="POO15" i="34"/>
  <c r="POP15" i="34"/>
  <c r="POQ15" i="34"/>
  <c r="POR15" i="34"/>
  <c r="POS15" i="34"/>
  <c r="POT15" i="34"/>
  <c r="POU15" i="34"/>
  <c r="POV15" i="34"/>
  <c r="POW15" i="34"/>
  <c r="POX15" i="34"/>
  <c r="POY15" i="34"/>
  <c r="POZ15" i="34"/>
  <c r="PPA15" i="34"/>
  <c r="PPB15" i="34"/>
  <c r="PPC15" i="34"/>
  <c r="PPD15" i="34"/>
  <c r="PPE15" i="34"/>
  <c r="PPF15" i="34"/>
  <c r="PPG15" i="34"/>
  <c r="PPH15" i="34"/>
  <c r="PPI15" i="34"/>
  <c r="PPJ15" i="34"/>
  <c r="PPK15" i="34"/>
  <c r="PPL15" i="34"/>
  <c r="PPM15" i="34"/>
  <c r="PPN15" i="34"/>
  <c r="PPO15" i="34"/>
  <c r="PPP15" i="34"/>
  <c r="PPQ15" i="34"/>
  <c r="PPR15" i="34"/>
  <c r="PPS15" i="34"/>
  <c r="PPT15" i="34"/>
  <c r="PPU15" i="34"/>
  <c r="PPV15" i="34"/>
  <c r="PPW15" i="34"/>
  <c r="PPX15" i="34"/>
  <c r="PPY15" i="34"/>
  <c r="PPZ15" i="34"/>
  <c r="PQA15" i="34"/>
  <c r="PQB15" i="34"/>
  <c r="PQC15" i="34"/>
  <c r="PQD15" i="34"/>
  <c r="PQE15" i="34"/>
  <c r="PQF15" i="34"/>
  <c r="PQG15" i="34"/>
  <c r="PQH15" i="34"/>
  <c r="PQI15" i="34"/>
  <c r="PQJ15" i="34"/>
  <c r="PQK15" i="34"/>
  <c r="PQL15" i="34"/>
  <c r="PQM15" i="34"/>
  <c r="PQN15" i="34"/>
  <c r="PQO15" i="34"/>
  <c r="PQP15" i="34"/>
  <c r="PQQ15" i="34"/>
  <c r="PQR15" i="34"/>
  <c r="PQS15" i="34"/>
  <c r="PQT15" i="34"/>
  <c r="PQU15" i="34"/>
  <c r="PQV15" i="34"/>
  <c r="PQW15" i="34"/>
  <c r="PQX15" i="34"/>
  <c r="PQY15" i="34"/>
  <c r="PQZ15" i="34"/>
  <c r="PRA15" i="34"/>
  <c r="PRB15" i="34"/>
  <c r="PRC15" i="34"/>
  <c r="PRD15" i="34"/>
  <c r="PRE15" i="34"/>
  <c r="PRF15" i="34"/>
  <c r="PRG15" i="34"/>
  <c r="PRH15" i="34"/>
  <c r="PRI15" i="34"/>
  <c r="PRJ15" i="34"/>
  <c r="PRK15" i="34"/>
  <c r="PRL15" i="34"/>
  <c r="PRM15" i="34"/>
  <c r="PRN15" i="34"/>
  <c r="PRO15" i="34"/>
  <c r="PRP15" i="34"/>
  <c r="PRQ15" i="34"/>
  <c r="PRR15" i="34"/>
  <c r="PRS15" i="34"/>
  <c r="PRT15" i="34"/>
  <c r="PRU15" i="34"/>
  <c r="PRV15" i="34"/>
  <c r="PRW15" i="34"/>
  <c r="PRX15" i="34"/>
  <c r="PRY15" i="34"/>
  <c r="PRZ15" i="34"/>
  <c r="PSA15" i="34"/>
  <c r="PSB15" i="34"/>
  <c r="PSC15" i="34"/>
  <c r="PSD15" i="34"/>
  <c r="PSE15" i="34"/>
  <c r="PSF15" i="34"/>
  <c r="PSG15" i="34"/>
  <c r="PSH15" i="34"/>
  <c r="PSI15" i="34"/>
  <c r="PSJ15" i="34"/>
  <c r="PSK15" i="34"/>
  <c r="PSL15" i="34"/>
  <c r="PSM15" i="34"/>
  <c r="PSN15" i="34"/>
  <c r="PSO15" i="34"/>
  <c r="PSP15" i="34"/>
  <c r="PSQ15" i="34"/>
  <c r="PSR15" i="34"/>
  <c r="PSS15" i="34"/>
  <c r="PST15" i="34"/>
  <c r="PSU15" i="34"/>
  <c r="PSV15" i="34"/>
  <c r="PSW15" i="34"/>
  <c r="PSX15" i="34"/>
  <c r="PSY15" i="34"/>
  <c r="PSZ15" i="34"/>
  <c r="PTA15" i="34"/>
  <c r="PTB15" i="34"/>
  <c r="PTC15" i="34"/>
  <c r="PTD15" i="34"/>
  <c r="PTE15" i="34"/>
  <c r="PTF15" i="34"/>
  <c r="PTG15" i="34"/>
  <c r="PTH15" i="34"/>
  <c r="PTI15" i="34"/>
  <c r="PTJ15" i="34"/>
  <c r="PTK15" i="34"/>
  <c r="PTL15" i="34"/>
  <c r="PTM15" i="34"/>
  <c r="PTN15" i="34"/>
  <c r="PTO15" i="34"/>
  <c r="PTP15" i="34"/>
  <c r="PTQ15" i="34"/>
  <c r="PTR15" i="34"/>
  <c r="PTS15" i="34"/>
  <c r="PTT15" i="34"/>
  <c r="PTU15" i="34"/>
  <c r="PTV15" i="34"/>
  <c r="PTW15" i="34"/>
  <c r="PTX15" i="34"/>
  <c r="PTY15" i="34"/>
  <c r="PTZ15" i="34"/>
  <c r="PUA15" i="34"/>
  <c r="PUB15" i="34"/>
  <c r="PUC15" i="34"/>
  <c r="PUD15" i="34"/>
  <c r="PUE15" i="34"/>
  <c r="PUF15" i="34"/>
  <c r="PUG15" i="34"/>
  <c r="PUH15" i="34"/>
  <c r="PUI15" i="34"/>
  <c r="PUJ15" i="34"/>
  <c r="PUK15" i="34"/>
  <c r="PUL15" i="34"/>
  <c r="PUM15" i="34"/>
  <c r="PUN15" i="34"/>
  <c r="PUO15" i="34"/>
  <c r="PUP15" i="34"/>
  <c r="PUQ15" i="34"/>
  <c r="PUR15" i="34"/>
  <c r="PUS15" i="34"/>
  <c r="PUT15" i="34"/>
  <c r="PUU15" i="34"/>
  <c r="PUV15" i="34"/>
  <c r="PUW15" i="34"/>
  <c r="PUX15" i="34"/>
  <c r="PUY15" i="34"/>
  <c r="PUZ15" i="34"/>
  <c r="PVA15" i="34"/>
  <c r="PVB15" i="34"/>
  <c r="PVC15" i="34"/>
  <c r="PVD15" i="34"/>
  <c r="PVE15" i="34"/>
  <c r="PVF15" i="34"/>
  <c r="PVG15" i="34"/>
  <c r="PVH15" i="34"/>
  <c r="PVI15" i="34"/>
  <c r="PVJ15" i="34"/>
  <c r="PVK15" i="34"/>
  <c r="PVL15" i="34"/>
  <c r="PVM15" i="34"/>
  <c r="PVN15" i="34"/>
  <c r="PVO15" i="34"/>
  <c r="PVP15" i="34"/>
  <c r="PVQ15" i="34"/>
  <c r="PVR15" i="34"/>
  <c r="PVS15" i="34"/>
  <c r="PVT15" i="34"/>
  <c r="PVU15" i="34"/>
  <c r="PVV15" i="34"/>
  <c r="PVW15" i="34"/>
  <c r="PVX15" i="34"/>
  <c r="PVY15" i="34"/>
  <c r="PVZ15" i="34"/>
  <c r="PWA15" i="34"/>
  <c r="PWB15" i="34"/>
  <c r="PWC15" i="34"/>
  <c r="PWD15" i="34"/>
  <c r="PWE15" i="34"/>
  <c r="PWF15" i="34"/>
  <c r="PWG15" i="34"/>
  <c r="PWH15" i="34"/>
  <c r="PWI15" i="34"/>
  <c r="PWJ15" i="34"/>
  <c r="PWK15" i="34"/>
  <c r="PWL15" i="34"/>
  <c r="PWM15" i="34"/>
  <c r="PWN15" i="34"/>
  <c r="PWO15" i="34"/>
  <c r="PWP15" i="34"/>
  <c r="PWQ15" i="34"/>
  <c r="PWR15" i="34"/>
  <c r="PWS15" i="34"/>
  <c r="PWT15" i="34"/>
  <c r="PWU15" i="34"/>
  <c r="PWV15" i="34"/>
  <c r="PWW15" i="34"/>
  <c r="PWX15" i="34"/>
  <c r="PWY15" i="34"/>
  <c r="PWZ15" i="34"/>
  <c r="PXA15" i="34"/>
  <c r="PXB15" i="34"/>
  <c r="PXC15" i="34"/>
  <c r="PXD15" i="34"/>
  <c r="PXE15" i="34"/>
  <c r="PXF15" i="34"/>
  <c r="PXG15" i="34"/>
  <c r="PXH15" i="34"/>
  <c r="PXI15" i="34"/>
  <c r="PXJ15" i="34"/>
  <c r="PXK15" i="34"/>
  <c r="PXL15" i="34"/>
  <c r="PXM15" i="34"/>
  <c r="PXN15" i="34"/>
  <c r="PXO15" i="34"/>
  <c r="PXP15" i="34"/>
  <c r="PXQ15" i="34"/>
  <c r="PXR15" i="34"/>
  <c r="PXS15" i="34"/>
  <c r="PXT15" i="34"/>
  <c r="PXU15" i="34"/>
  <c r="PXV15" i="34"/>
  <c r="PXW15" i="34"/>
  <c r="PXX15" i="34"/>
  <c r="PXY15" i="34"/>
  <c r="PXZ15" i="34"/>
  <c r="PYA15" i="34"/>
  <c r="PYB15" i="34"/>
  <c r="PYC15" i="34"/>
  <c r="PYD15" i="34"/>
  <c r="PYE15" i="34"/>
  <c r="PYF15" i="34"/>
  <c r="PYG15" i="34"/>
  <c r="PYH15" i="34"/>
  <c r="PYI15" i="34"/>
  <c r="PYJ15" i="34"/>
  <c r="PYK15" i="34"/>
  <c r="PYL15" i="34"/>
  <c r="PYM15" i="34"/>
  <c r="PYN15" i="34"/>
  <c r="PYO15" i="34"/>
  <c r="PYP15" i="34"/>
  <c r="PYQ15" i="34"/>
  <c r="PYR15" i="34"/>
  <c r="PYS15" i="34"/>
  <c r="PYT15" i="34"/>
  <c r="PYU15" i="34"/>
  <c r="PYV15" i="34"/>
  <c r="PYW15" i="34"/>
  <c r="PYX15" i="34"/>
  <c r="PYY15" i="34"/>
  <c r="PYZ15" i="34"/>
  <c r="PZA15" i="34"/>
  <c r="PZB15" i="34"/>
  <c r="PZC15" i="34"/>
  <c r="PZD15" i="34"/>
  <c r="PZE15" i="34"/>
  <c r="PZF15" i="34"/>
  <c r="PZG15" i="34"/>
  <c r="PZH15" i="34"/>
  <c r="PZI15" i="34"/>
  <c r="PZJ15" i="34"/>
  <c r="PZK15" i="34"/>
  <c r="PZL15" i="34"/>
  <c r="PZM15" i="34"/>
  <c r="PZN15" i="34"/>
  <c r="PZO15" i="34"/>
  <c r="PZP15" i="34"/>
  <c r="PZQ15" i="34"/>
  <c r="PZR15" i="34"/>
  <c r="PZS15" i="34"/>
  <c r="PZT15" i="34"/>
  <c r="PZU15" i="34"/>
  <c r="PZV15" i="34"/>
  <c r="PZW15" i="34"/>
  <c r="PZX15" i="34"/>
  <c r="PZY15" i="34"/>
  <c r="PZZ15" i="34"/>
  <c r="QAA15" i="34"/>
  <c r="QAB15" i="34"/>
  <c r="QAC15" i="34"/>
  <c r="QAD15" i="34"/>
  <c r="QAE15" i="34"/>
  <c r="QAF15" i="34"/>
  <c r="QAG15" i="34"/>
  <c r="QAH15" i="34"/>
  <c r="QAI15" i="34"/>
  <c r="QAJ15" i="34"/>
  <c r="QAK15" i="34"/>
  <c r="QAL15" i="34"/>
  <c r="QAM15" i="34"/>
  <c r="QAN15" i="34"/>
  <c r="QAO15" i="34"/>
  <c r="QAP15" i="34"/>
  <c r="QAQ15" i="34"/>
  <c r="QAR15" i="34"/>
  <c r="QAS15" i="34"/>
  <c r="QAT15" i="34"/>
  <c r="QAU15" i="34"/>
  <c r="QAV15" i="34"/>
  <c r="QAW15" i="34"/>
  <c r="QAX15" i="34"/>
  <c r="QAY15" i="34"/>
  <c r="QAZ15" i="34"/>
  <c r="QBA15" i="34"/>
  <c r="QBB15" i="34"/>
  <c r="QBC15" i="34"/>
  <c r="QBD15" i="34"/>
  <c r="QBE15" i="34"/>
  <c r="QBF15" i="34"/>
  <c r="QBG15" i="34"/>
  <c r="QBH15" i="34"/>
  <c r="QBI15" i="34"/>
  <c r="QBJ15" i="34"/>
  <c r="QBK15" i="34"/>
  <c r="QBL15" i="34"/>
  <c r="QBM15" i="34"/>
  <c r="QBN15" i="34"/>
  <c r="QBO15" i="34"/>
  <c r="QBP15" i="34"/>
  <c r="QBQ15" i="34"/>
  <c r="QBR15" i="34"/>
  <c r="QBS15" i="34"/>
  <c r="QBT15" i="34"/>
  <c r="QBU15" i="34"/>
  <c r="QBV15" i="34"/>
  <c r="QBW15" i="34"/>
  <c r="QBX15" i="34"/>
  <c r="QBY15" i="34"/>
  <c r="QBZ15" i="34"/>
  <c r="QCA15" i="34"/>
  <c r="QCB15" i="34"/>
  <c r="QCC15" i="34"/>
  <c r="QCD15" i="34"/>
  <c r="QCE15" i="34"/>
  <c r="QCF15" i="34"/>
  <c r="QCG15" i="34"/>
  <c r="QCH15" i="34"/>
  <c r="QCI15" i="34"/>
  <c r="QCJ15" i="34"/>
  <c r="QCK15" i="34"/>
  <c r="QCL15" i="34"/>
  <c r="QCM15" i="34"/>
  <c r="QCN15" i="34"/>
  <c r="QCO15" i="34"/>
  <c r="QCP15" i="34"/>
  <c r="QCQ15" i="34"/>
  <c r="QCR15" i="34"/>
  <c r="QCS15" i="34"/>
  <c r="QCT15" i="34"/>
  <c r="QCU15" i="34"/>
  <c r="QCV15" i="34"/>
  <c r="QCW15" i="34"/>
  <c r="QCX15" i="34"/>
  <c r="QCY15" i="34"/>
  <c r="QCZ15" i="34"/>
  <c r="QDA15" i="34"/>
  <c r="QDB15" i="34"/>
  <c r="QDC15" i="34"/>
  <c r="QDD15" i="34"/>
  <c r="QDE15" i="34"/>
  <c r="QDF15" i="34"/>
  <c r="QDG15" i="34"/>
  <c r="QDH15" i="34"/>
  <c r="QDI15" i="34"/>
  <c r="QDJ15" i="34"/>
  <c r="QDK15" i="34"/>
  <c r="QDL15" i="34"/>
  <c r="QDM15" i="34"/>
  <c r="QDN15" i="34"/>
  <c r="QDO15" i="34"/>
  <c r="QDP15" i="34"/>
  <c r="QDQ15" i="34"/>
  <c r="QDR15" i="34"/>
  <c r="QDS15" i="34"/>
  <c r="QDT15" i="34"/>
  <c r="QDU15" i="34"/>
  <c r="QDV15" i="34"/>
  <c r="QDW15" i="34"/>
  <c r="QDX15" i="34"/>
  <c r="QDY15" i="34"/>
  <c r="QDZ15" i="34"/>
  <c r="QEA15" i="34"/>
  <c r="QEB15" i="34"/>
  <c r="QEC15" i="34"/>
  <c r="QED15" i="34"/>
  <c r="QEE15" i="34"/>
  <c r="QEF15" i="34"/>
  <c r="QEG15" i="34"/>
  <c r="QEH15" i="34"/>
  <c r="QEI15" i="34"/>
  <c r="QEJ15" i="34"/>
  <c r="QEK15" i="34"/>
  <c r="QEL15" i="34"/>
  <c r="QEM15" i="34"/>
  <c r="QEN15" i="34"/>
  <c r="QEO15" i="34"/>
  <c r="QEP15" i="34"/>
  <c r="QEQ15" i="34"/>
  <c r="QER15" i="34"/>
  <c r="QES15" i="34"/>
  <c r="QET15" i="34"/>
  <c r="QEU15" i="34"/>
  <c r="QEV15" i="34"/>
  <c r="QEW15" i="34"/>
  <c r="QEX15" i="34"/>
  <c r="QEY15" i="34"/>
  <c r="QEZ15" i="34"/>
  <c r="QFA15" i="34"/>
  <c r="QFB15" i="34"/>
  <c r="QFC15" i="34"/>
  <c r="QFD15" i="34"/>
  <c r="QFE15" i="34"/>
  <c r="QFF15" i="34"/>
  <c r="QFG15" i="34"/>
  <c r="QFH15" i="34"/>
  <c r="QFI15" i="34"/>
  <c r="QFJ15" i="34"/>
  <c r="QFK15" i="34"/>
  <c r="QFL15" i="34"/>
  <c r="QFM15" i="34"/>
  <c r="QFN15" i="34"/>
  <c r="QFO15" i="34"/>
  <c r="QFP15" i="34"/>
  <c r="QFQ15" i="34"/>
  <c r="QFR15" i="34"/>
  <c r="QFS15" i="34"/>
  <c r="QFT15" i="34"/>
  <c r="QFU15" i="34"/>
  <c r="QFV15" i="34"/>
  <c r="QFW15" i="34"/>
  <c r="QFX15" i="34"/>
  <c r="QFY15" i="34"/>
  <c r="QFZ15" i="34"/>
  <c r="QGA15" i="34"/>
  <c r="QGB15" i="34"/>
  <c r="QGC15" i="34"/>
  <c r="QGD15" i="34"/>
  <c r="QGE15" i="34"/>
  <c r="QGF15" i="34"/>
  <c r="QGG15" i="34"/>
  <c r="QGH15" i="34"/>
  <c r="QGI15" i="34"/>
  <c r="QGJ15" i="34"/>
  <c r="QGK15" i="34"/>
  <c r="QGL15" i="34"/>
  <c r="QGM15" i="34"/>
  <c r="QGN15" i="34"/>
  <c r="QGO15" i="34"/>
  <c r="QGP15" i="34"/>
  <c r="QGQ15" i="34"/>
  <c r="QGR15" i="34"/>
  <c r="QGS15" i="34"/>
  <c r="QGT15" i="34"/>
  <c r="QGU15" i="34"/>
  <c r="QGV15" i="34"/>
  <c r="QGW15" i="34"/>
  <c r="QGX15" i="34"/>
  <c r="QGY15" i="34"/>
  <c r="QGZ15" i="34"/>
  <c r="QHA15" i="34"/>
  <c r="QHB15" i="34"/>
  <c r="QHC15" i="34"/>
  <c r="QHD15" i="34"/>
  <c r="QHE15" i="34"/>
  <c r="QHF15" i="34"/>
  <c r="QHG15" i="34"/>
  <c r="QHH15" i="34"/>
  <c r="QHI15" i="34"/>
  <c r="QHJ15" i="34"/>
  <c r="QHK15" i="34"/>
  <c r="QHL15" i="34"/>
  <c r="QHM15" i="34"/>
  <c r="QHN15" i="34"/>
  <c r="QHO15" i="34"/>
  <c r="QHP15" i="34"/>
  <c r="QHQ15" i="34"/>
  <c r="QHR15" i="34"/>
  <c r="QHS15" i="34"/>
  <c r="QHT15" i="34"/>
  <c r="QHU15" i="34"/>
  <c r="QHV15" i="34"/>
  <c r="QHW15" i="34"/>
  <c r="QHX15" i="34"/>
  <c r="QHY15" i="34"/>
  <c r="QHZ15" i="34"/>
  <c r="QIA15" i="34"/>
  <c r="QIB15" i="34"/>
  <c r="QIC15" i="34"/>
  <c r="QID15" i="34"/>
  <c r="QIE15" i="34"/>
  <c r="QIF15" i="34"/>
  <c r="QIG15" i="34"/>
  <c r="QIH15" i="34"/>
  <c r="QII15" i="34"/>
  <c r="QIJ15" i="34"/>
  <c r="QIK15" i="34"/>
  <c r="QIL15" i="34"/>
  <c r="QIM15" i="34"/>
  <c r="QIN15" i="34"/>
  <c r="QIO15" i="34"/>
  <c r="QIP15" i="34"/>
  <c r="QIQ15" i="34"/>
  <c r="QIR15" i="34"/>
  <c r="QIS15" i="34"/>
  <c r="QIT15" i="34"/>
  <c r="QIU15" i="34"/>
  <c r="QIV15" i="34"/>
  <c r="QIW15" i="34"/>
  <c r="QIX15" i="34"/>
  <c r="QIY15" i="34"/>
  <c r="QIZ15" i="34"/>
  <c r="QJA15" i="34"/>
  <c r="QJB15" i="34"/>
  <c r="QJC15" i="34"/>
  <c r="QJD15" i="34"/>
  <c r="QJE15" i="34"/>
  <c r="QJF15" i="34"/>
  <c r="QJG15" i="34"/>
  <c r="QJH15" i="34"/>
  <c r="QJI15" i="34"/>
  <c r="QJJ15" i="34"/>
  <c r="QJK15" i="34"/>
  <c r="QJL15" i="34"/>
  <c r="QJM15" i="34"/>
  <c r="QJN15" i="34"/>
  <c r="QJO15" i="34"/>
  <c r="QJP15" i="34"/>
  <c r="QJQ15" i="34"/>
  <c r="QJR15" i="34"/>
  <c r="QJS15" i="34"/>
  <c r="QJT15" i="34"/>
  <c r="QJU15" i="34"/>
  <c r="QJV15" i="34"/>
  <c r="QJW15" i="34"/>
  <c r="QJX15" i="34"/>
  <c r="QJY15" i="34"/>
  <c r="QJZ15" i="34"/>
  <c r="QKA15" i="34"/>
  <c r="QKB15" i="34"/>
  <c r="QKC15" i="34"/>
  <c r="QKD15" i="34"/>
  <c r="QKE15" i="34"/>
  <c r="QKF15" i="34"/>
  <c r="QKG15" i="34"/>
  <c r="QKH15" i="34"/>
  <c r="QKI15" i="34"/>
  <c r="QKJ15" i="34"/>
  <c r="QKK15" i="34"/>
  <c r="QKL15" i="34"/>
  <c r="QKM15" i="34"/>
  <c r="QKN15" i="34"/>
  <c r="QKO15" i="34"/>
  <c r="QKP15" i="34"/>
  <c r="QKQ15" i="34"/>
  <c r="QKR15" i="34"/>
  <c r="QKS15" i="34"/>
  <c r="QKT15" i="34"/>
  <c r="QKU15" i="34"/>
  <c r="QKV15" i="34"/>
  <c r="QKW15" i="34"/>
  <c r="QKX15" i="34"/>
  <c r="QKY15" i="34"/>
  <c r="QKZ15" i="34"/>
  <c r="QLA15" i="34"/>
  <c r="QLB15" i="34"/>
  <c r="QLC15" i="34"/>
  <c r="QLD15" i="34"/>
  <c r="QLE15" i="34"/>
  <c r="QLF15" i="34"/>
  <c r="QLG15" i="34"/>
  <c r="QLH15" i="34"/>
  <c r="QLI15" i="34"/>
  <c r="QLJ15" i="34"/>
  <c r="QLK15" i="34"/>
  <c r="QLL15" i="34"/>
  <c r="QLM15" i="34"/>
  <c r="QLN15" i="34"/>
  <c r="QLO15" i="34"/>
  <c r="QLP15" i="34"/>
  <c r="QLQ15" i="34"/>
  <c r="QLR15" i="34"/>
  <c r="QLS15" i="34"/>
  <c r="QLT15" i="34"/>
  <c r="QLU15" i="34"/>
  <c r="QLV15" i="34"/>
  <c r="QLW15" i="34"/>
  <c r="QLX15" i="34"/>
  <c r="QLY15" i="34"/>
  <c r="QLZ15" i="34"/>
  <c r="QMA15" i="34"/>
  <c r="QMB15" i="34"/>
  <c r="QMC15" i="34"/>
  <c r="QMD15" i="34"/>
  <c r="QME15" i="34"/>
  <c r="QMF15" i="34"/>
  <c r="QMG15" i="34"/>
  <c r="QMH15" i="34"/>
  <c r="QMI15" i="34"/>
  <c r="QMJ15" i="34"/>
  <c r="QMK15" i="34"/>
  <c r="QML15" i="34"/>
  <c r="QMM15" i="34"/>
  <c r="QMN15" i="34"/>
  <c r="QMO15" i="34"/>
  <c r="QMP15" i="34"/>
  <c r="QMQ15" i="34"/>
  <c r="QMR15" i="34"/>
  <c r="QMS15" i="34"/>
  <c r="QMT15" i="34"/>
  <c r="QMU15" i="34"/>
  <c r="QMV15" i="34"/>
  <c r="QMW15" i="34"/>
  <c r="QMX15" i="34"/>
  <c r="QMY15" i="34"/>
  <c r="QMZ15" i="34"/>
  <c r="QNA15" i="34"/>
  <c r="QNB15" i="34"/>
  <c r="QNC15" i="34"/>
  <c r="QND15" i="34"/>
  <c r="QNE15" i="34"/>
  <c r="QNF15" i="34"/>
  <c r="QNG15" i="34"/>
  <c r="QNH15" i="34"/>
  <c r="QNI15" i="34"/>
  <c r="QNJ15" i="34"/>
  <c r="QNK15" i="34"/>
  <c r="QNL15" i="34"/>
  <c r="QNM15" i="34"/>
  <c r="QNN15" i="34"/>
  <c r="QNO15" i="34"/>
  <c r="QNP15" i="34"/>
  <c r="QNQ15" i="34"/>
  <c r="QNR15" i="34"/>
  <c r="QNS15" i="34"/>
  <c r="QNT15" i="34"/>
  <c r="QNU15" i="34"/>
  <c r="QNV15" i="34"/>
  <c r="QNW15" i="34"/>
  <c r="QNX15" i="34"/>
  <c r="QNY15" i="34"/>
  <c r="QNZ15" i="34"/>
  <c r="QOA15" i="34"/>
  <c r="QOB15" i="34"/>
  <c r="QOC15" i="34"/>
  <c r="QOD15" i="34"/>
  <c r="QOE15" i="34"/>
  <c r="QOF15" i="34"/>
  <c r="QOG15" i="34"/>
  <c r="QOH15" i="34"/>
  <c r="QOI15" i="34"/>
  <c r="QOJ15" i="34"/>
  <c r="QOK15" i="34"/>
  <c r="QOL15" i="34"/>
  <c r="QOM15" i="34"/>
  <c r="QON15" i="34"/>
  <c r="QOO15" i="34"/>
  <c r="QOP15" i="34"/>
  <c r="QOQ15" i="34"/>
  <c r="QOR15" i="34"/>
  <c r="QOS15" i="34"/>
  <c r="QOT15" i="34"/>
  <c r="QOU15" i="34"/>
  <c r="QOV15" i="34"/>
  <c r="QOW15" i="34"/>
  <c r="QOX15" i="34"/>
  <c r="QOY15" i="34"/>
  <c r="QOZ15" i="34"/>
  <c r="QPA15" i="34"/>
  <c r="QPB15" i="34"/>
  <c r="QPC15" i="34"/>
  <c r="QPD15" i="34"/>
  <c r="QPE15" i="34"/>
  <c r="QPF15" i="34"/>
  <c r="QPG15" i="34"/>
  <c r="QPH15" i="34"/>
  <c r="QPI15" i="34"/>
  <c r="QPJ15" i="34"/>
  <c r="QPK15" i="34"/>
  <c r="QPL15" i="34"/>
  <c r="QPM15" i="34"/>
  <c r="QPN15" i="34"/>
  <c r="QPO15" i="34"/>
  <c r="QPP15" i="34"/>
  <c r="QPQ15" i="34"/>
  <c r="QPR15" i="34"/>
  <c r="QPS15" i="34"/>
  <c r="QPT15" i="34"/>
  <c r="QPU15" i="34"/>
  <c r="QPV15" i="34"/>
  <c r="QPW15" i="34"/>
  <c r="QPX15" i="34"/>
  <c r="QPY15" i="34"/>
  <c r="QPZ15" i="34"/>
  <c r="QQA15" i="34"/>
  <c r="QQB15" i="34"/>
  <c r="QQC15" i="34"/>
  <c r="QQD15" i="34"/>
  <c r="QQE15" i="34"/>
  <c r="QQF15" i="34"/>
  <c r="QQG15" i="34"/>
  <c r="QQH15" i="34"/>
  <c r="QQI15" i="34"/>
  <c r="QQJ15" i="34"/>
  <c r="QQK15" i="34"/>
  <c r="QQL15" i="34"/>
  <c r="QQM15" i="34"/>
  <c r="QQN15" i="34"/>
  <c r="QQO15" i="34"/>
  <c r="QQP15" i="34"/>
  <c r="QQQ15" i="34"/>
  <c r="QQR15" i="34"/>
  <c r="QQS15" i="34"/>
  <c r="QQT15" i="34"/>
  <c r="QQU15" i="34"/>
  <c r="QQV15" i="34"/>
  <c r="QQW15" i="34"/>
  <c r="QQX15" i="34"/>
  <c r="QQY15" i="34"/>
  <c r="QQZ15" i="34"/>
  <c r="QRA15" i="34"/>
  <c r="QRB15" i="34"/>
  <c r="QRC15" i="34"/>
  <c r="QRD15" i="34"/>
  <c r="QRE15" i="34"/>
  <c r="QRF15" i="34"/>
  <c r="QRG15" i="34"/>
  <c r="QRH15" i="34"/>
  <c r="QRI15" i="34"/>
  <c r="QRJ15" i="34"/>
  <c r="QRK15" i="34"/>
  <c r="QRL15" i="34"/>
  <c r="QRM15" i="34"/>
  <c r="QRN15" i="34"/>
  <c r="QRO15" i="34"/>
  <c r="QRP15" i="34"/>
  <c r="QRQ15" i="34"/>
  <c r="QRR15" i="34"/>
  <c r="QRS15" i="34"/>
  <c r="QRT15" i="34"/>
  <c r="QRU15" i="34"/>
  <c r="QRV15" i="34"/>
  <c r="QRW15" i="34"/>
  <c r="QRX15" i="34"/>
  <c r="QRY15" i="34"/>
  <c r="QRZ15" i="34"/>
  <c r="QSA15" i="34"/>
  <c r="QSB15" i="34"/>
  <c r="QSC15" i="34"/>
  <c r="QSD15" i="34"/>
  <c r="QSE15" i="34"/>
  <c r="QSF15" i="34"/>
  <c r="QSG15" i="34"/>
  <c r="QSH15" i="34"/>
  <c r="QSI15" i="34"/>
  <c r="QSJ15" i="34"/>
  <c r="QSK15" i="34"/>
  <c r="QSL15" i="34"/>
  <c r="QSM15" i="34"/>
  <c r="QSN15" i="34"/>
  <c r="QSO15" i="34"/>
  <c r="QSP15" i="34"/>
  <c r="QSQ15" i="34"/>
  <c r="QSR15" i="34"/>
  <c r="QSS15" i="34"/>
  <c r="QST15" i="34"/>
  <c r="QSU15" i="34"/>
  <c r="QSV15" i="34"/>
  <c r="QSW15" i="34"/>
  <c r="QSX15" i="34"/>
  <c r="QSY15" i="34"/>
  <c r="QSZ15" i="34"/>
  <c r="QTA15" i="34"/>
  <c r="QTB15" i="34"/>
  <c r="QTC15" i="34"/>
  <c r="QTD15" i="34"/>
  <c r="QTE15" i="34"/>
  <c r="QTF15" i="34"/>
  <c r="QTG15" i="34"/>
  <c r="QTH15" i="34"/>
  <c r="QTI15" i="34"/>
  <c r="QTJ15" i="34"/>
  <c r="QTK15" i="34"/>
  <c r="QTL15" i="34"/>
  <c r="QTM15" i="34"/>
  <c r="QTN15" i="34"/>
  <c r="QTO15" i="34"/>
  <c r="QTP15" i="34"/>
  <c r="QTQ15" i="34"/>
  <c r="QTR15" i="34"/>
  <c r="QTS15" i="34"/>
  <c r="QTT15" i="34"/>
  <c r="QTU15" i="34"/>
  <c r="QTV15" i="34"/>
  <c r="QTW15" i="34"/>
  <c r="QTX15" i="34"/>
  <c r="QTY15" i="34"/>
  <c r="QTZ15" i="34"/>
  <c r="QUA15" i="34"/>
  <c r="QUB15" i="34"/>
  <c r="QUC15" i="34"/>
  <c r="QUD15" i="34"/>
  <c r="QUE15" i="34"/>
  <c r="QUF15" i="34"/>
  <c r="QUG15" i="34"/>
  <c r="QUH15" i="34"/>
  <c r="QUI15" i="34"/>
  <c r="QUJ15" i="34"/>
  <c r="QUK15" i="34"/>
  <c r="QUL15" i="34"/>
  <c r="QUM15" i="34"/>
  <c r="QUN15" i="34"/>
  <c r="QUO15" i="34"/>
  <c r="QUP15" i="34"/>
  <c r="QUQ15" i="34"/>
  <c r="QUR15" i="34"/>
  <c r="QUS15" i="34"/>
  <c r="QUT15" i="34"/>
  <c r="QUU15" i="34"/>
  <c r="QUV15" i="34"/>
  <c r="QUW15" i="34"/>
  <c r="QUX15" i="34"/>
  <c r="QUY15" i="34"/>
  <c r="QUZ15" i="34"/>
  <c r="QVA15" i="34"/>
  <c r="QVB15" i="34"/>
  <c r="QVC15" i="34"/>
  <c r="QVD15" i="34"/>
  <c r="QVE15" i="34"/>
  <c r="QVF15" i="34"/>
  <c r="QVG15" i="34"/>
  <c r="QVH15" i="34"/>
  <c r="QVI15" i="34"/>
  <c r="QVJ15" i="34"/>
  <c r="QVK15" i="34"/>
  <c r="QVL15" i="34"/>
  <c r="QVM15" i="34"/>
  <c r="QVN15" i="34"/>
  <c r="QVO15" i="34"/>
  <c r="QVP15" i="34"/>
  <c r="QVQ15" i="34"/>
  <c r="QVR15" i="34"/>
  <c r="QVS15" i="34"/>
  <c r="QVT15" i="34"/>
  <c r="QVU15" i="34"/>
  <c r="QVV15" i="34"/>
  <c r="QVW15" i="34"/>
  <c r="QVX15" i="34"/>
  <c r="QVY15" i="34"/>
  <c r="QVZ15" i="34"/>
  <c r="QWA15" i="34"/>
  <c r="QWB15" i="34"/>
  <c r="QWC15" i="34"/>
  <c r="QWD15" i="34"/>
  <c r="QWE15" i="34"/>
  <c r="QWF15" i="34"/>
  <c r="QWG15" i="34"/>
  <c r="QWH15" i="34"/>
  <c r="QWI15" i="34"/>
  <c r="QWJ15" i="34"/>
  <c r="QWK15" i="34"/>
  <c r="QWL15" i="34"/>
  <c r="QWM15" i="34"/>
  <c r="QWN15" i="34"/>
  <c r="QWO15" i="34"/>
  <c r="QWP15" i="34"/>
  <c r="QWQ15" i="34"/>
  <c r="QWR15" i="34"/>
  <c r="QWS15" i="34"/>
  <c r="QWT15" i="34"/>
  <c r="QWU15" i="34"/>
  <c r="QWV15" i="34"/>
  <c r="QWW15" i="34"/>
  <c r="QWX15" i="34"/>
  <c r="QWY15" i="34"/>
  <c r="QWZ15" i="34"/>
  <c r="QXA15" i="34"/>
  <c r="QXB15" i="34"/>
  <c r="QXC15" i="34"/>
  <c r="QXD15" i="34"/>
  <c r="QXE15" i="34"/>
  <c r="QXF15" i="34"/>
  <c r="QXG15" i="34"/>
  <c r="QXH15" i="34"/>
  <c r="QXI15" i="34"/>
  <c r="QXJ15" i="34"/>
  <c r="QXK15" i="34"/>
  <c r="QXL15" i="34"/>
  <c r="QXM15" i="34"/>
  <c r="QXN15" i="34"/>
  <c r="QXO15" i="34"/>
  <c r="QXP15" i="34"/>
  <c r="QXQ15" i="34"/>
  <c r="QXR15" i="34"/>
  <c r="QXS15" i="34"/>
  <c r="QXT15" i="34"/>
  <c r="QXU15" i="34"/>
  <c r="QXV15" i="34"/>
  <c r="QXW15" i="34"/>
  <c r="QXX15" i="34"/>
  <c r="QXY15" i="34"/>
  <c r="QXZ15" i="34"/>
  <c r="QYA15" i="34"/>
  <c r="QYB15" i="34"/>
  <c r="QYC15" i="34"/>
  <c r="QYD15" i="34"/>
  <c r="QYE15" i="34"/>
  <c r="QYF15" i="34"/>
  <c r="QYG15" i="34"/>
  <c r="QYH15" i="34"/>
  <c r="QYI15" i="34"/>
  <c r="QYJ15" i="34"/>
  <c r="QYK15" i="34"/>
  <c r="QYL15" i="34"/>
  <c r="QYM15" i="34"/>
  <c r="QYN15" i="34"/>
  <c r="QYO15" i="34"/>
  <c r="QYP15" i="34"/>
  <c r="QYQ15" i="34"/>
  <c r="QYR15" i="34"/>
  <c r="QYS15" i="34"/>
  <c r="QYT15" i="34"/>
  <c r="QYU15" i="34"/>
  <c r="QYV15" i="34"/>
  <c r="QYW15" i="34"/>
  <c r="QYX15" i="34"/>
  <c r="QYY15" i="34"/>
  <c r="QYZ15" i="34"/>
  <c r="QZA15" i="34"/>
  <c r="QZB15" i="34"/>
  <c r="QZC15" i="34"/>
  <c r="QZD15" i="34"/>
  <c r="QZE15" i="34"/>
  <c r="QZF15" i="34"/>
  <c r="QZG15" i="34"/>
  <c r="QZH15" i="34"/>
  <c r="QZI15" i="34"/>
  <c r="QZJ15" i="34"/>
  <c r="QZK15" i="34"/>
  <c r="QZL15" i="34"/>
  <c r="QZM15" i="34"/>
  <c r="QZN15" i="34"/>
  <c r="QZO15" i="34"/>
  <c r="QZP15" i="34"/>
  <c r="QZQ15" i="34"/>
  <c r="QZR15" i="34"/>
  <c r="QZS15" i="34"/>
  <c r="QZT15" i="34"/>
  <c r="QZU15" i="34"/>
  <c r="QZV15" i="34"/>
  <c r="QZW15" i="34"/>
  <c r="QZX15" i="34"/>
  <c r="QZY15" i="34"/>
  <c r="QZZ15" i="34"/>
  <c r="RAA15" i="34"/>
  <c r="RAB15" i="34"/>
  <c r="RAC15" i="34"/>
  <c r="RAD15" i="34"/>
  <c r="RAE15" i="34"/>
  <c r="RAF15" i="34"/>
  <c r="RAG15" i="34"/>
  <c r="RAH15" i="34"/>
  <c r="RAI15" i="34"/>
  <c r="RAJ15" i="34"/>
  <c r="RAK15" i="34"/>
  <c r="RAL15" i="34"/>
  <c r="RAM15" i="34"/>
  <c r="RAN15" i="34"/>
  <c r="RAO15" i="34"/>
  <c r="RAP15" i="34"/>
  <c r="RAQ15" i="34"/>
  <c r="RAR15" i="34"/>
  <c r="RAS15" i="34"/>
  <c r="RAT15" i="34"/>
  <c r="RAU15" i="34"/>
  <c r="RAV15" i="34"/>
  <c r="RAW15" i="34"/>
  <c r="RAX15" i="34"/>
  <c r="RAY15" i="34"/>
  <c r="RAZ15" i="34"/>
  <c r="RBA15" i="34"/>
  <c r="RBB15" i="34"/>
  <c r="RBC15" i="34"/>
  <c r="RBD15" i="34"/>
  <c r="RBE15" i="34"/>
  <c r="RBF15" i="34"/>
  <c r="RBG15" i="34"/>
  <c r="RBH15" i="34"/>
  <c r="RBI15" i="34"/>
  <c r="RBJ15" i="34"/>
  <c r="RBK15" i="34"/>
  <c r="RBL15" i="34"/>
  <c r="RBM15" i="34"/>
  <c r="RBN15" i="34"/>
  <c r="RBO15" i="34"/>
  <c r="RBP15" i="34"/>
  <c r="RBQ15" i="34"/>
  <c r="RBR15" i="34"/>
  <c r="RBS15" i="34"/>
  <c r="RBT15" i="34"/>
  <c r="RBU15" i="34"/>
  <c r="RBV15" i="34"/>
  <c r="RBW15" i="34"/>
  <c r="RBX15" i="34"/>
  <c r="RBY15" i="34"/>
  <c r="RBZ15" i="34"/>
  <c r="RCA15" i="34"/>
  <c r="RCB15" i="34"/>
  <c r="RCC15" i="34"/>
  <c r="RCD15" i="34"/>
  <c r="RCE15" i="34"/>
  <c r="RCF15" i="34"/>
  <c r="RCG15" i="34"/>
  <c r="RCH15" i="34"/>
  <c r="RCI15" i="34"/>
  <c r="RCJ15" i="34"/>
  <c r="RCK15" i="34"/>
  <c r="RCL15" i="34"/>
  <c r="RCM15" i="34"/>
  <c r="RCN15" i="34"/>
  <c r="RCO15" i="34"/>
  <c r="RCP15" i="34"/>
  <c r="RCQ15" i="34"/>
  <c r="RCR15" i="34"/>
  <c r="RCS15" i="34"/>
  <c r="RCT15" i="34"/>
  <c r="RCU15" i="34"/>
  <c r="RCV15" i="34"/>
  <c r="RCW15" i="34"/>
  <c r="RCX15" i="34"/>
  <c r="RCY15" i="34"/>
  <c r="RCZ15" i="34"/>
  <c r="RDA15" i="34"/>
  <c r="RDB15" i="34"/>
  <c r="RDC15" i="34"/>
  <c r="RDD15" i="34"/>
  <c r="RDE15" i="34"/>
  <c r="RDF15" i="34"/>
  <c r="RDG15" i="34"/>
  <c r="RDH15" i="34"/>
  <c r="RDI15" i="34"/>
  <c r="RDJ15" i="34"/>
  <c r="RDK15" i="34"/>
  <c r="RDL15" i="34"/>
  <c r="RDM15" i="34"/>
  <c r="RDN15" i="34"/>
  <c r="RDO15" i="34"/>
  <c r="RDP15" i="34"/>
  <c r="RDQ15" i="34"/>
  <c r="RDR15" i="34"/>
  <c r="RDS15" i="34"/>
  <c r="RDT15" i="34"/>
  <c r="RDU15" i="34"/>
  <c r="RDV15" i="34"/>
  <c r="RDW15" i="34"/>
  <c r="RDX15" i="34"/>
  <c r="RDY15" i="34"/>
  <c r="RDZ15" i="34"/>
  <c r="REA15" i="34"/>
  <c r="REB15" i="34"/>
  <c r="REC15" i="34"/>
  <c r="RED15" i="34"/>
  <c r="REE15" i="34"/>
  <c r="REF15" i="34"/>
  <c r="REG15" i="34"/>
  <c r="REH15" i="34"/>
  <c r="REI15" i="34"/>
  <c r="REJ15" i="34"/>
  <c r="REK15" i="34"/>
  <c r="REL15" i="34"/>
  <c r="REM15" i="34"/>
  <c r="REN15" i="34"/>
  <c r="REO15" i="34"/>
  <c r="REP15" i="34"/>
  <c r="REQ15" i="34"/>
  <c r="RER15" i="34"/>
  <c r="RES15" i="34"/>
  <c r="RET15" i="34"/>
  <c r="REU15" i="34"/>
  <c r="REV15" i="34"/>
  <c r="REW15" i="34"/>
  <c r="REX15" i="34"/>
  <c r="REY15" i="34"/>
  <c r="REZ15" i="34"/>
  <c r="RFA15" i="34"/>
  <c r="RFB15" i="34"/>
  <c r="RFC15" i="34"/>
  <c r="RFD15" i="34"/>
  <c r="RFE15" i="34"/>
  <c r="RFF15" i="34"/>
  <c r="RFG15" i="34"/>
  <c r="RFH15" i="34"/>
  <c r="RFI15" i="34"/>
  <c r="RFJ15" i="34"/>
  <c r="RFK15" i="34"/>
  <c r="RFL15" i="34"/>
  <c r="RFM15" i="34"/>
  <c r="RFN15" i="34"/>
  <c r="RFO15" i="34"/>
  <c r="RFP15" i="34"/>
  <c r="RFQ15" i="34"/>
  <c r="RFR15" i="34"/>
  <c r="RFS15" i="34"/>
  <c r="RFT15" i="34"/>
  <c r="RFU15" i="34"/>
  <c r="RFV15" i="34"/>
  <c r="RFW15" i="34"/>
  <c r="RFX15" i="34"/>
  <c r="RFY15" i="34"/>
  <c r="RFZ15" i="34"/>
  <c r="RGA15" i="34"/>
  <c r="RGB15" i="34"/>
  <c r="RGC15" i="34"/>
  <c r="RGD15" i="34"/>
  <c r="RGE15" i="34"/>
  <c r="RGF15" i="34"/>
  <c r="RGG15" i="34"/>
  <c r="RGH15" i="34"/>
  <c r="RGI15" i="34"/>
  <c r="RGJ15" i="34"/>
  <c r="RGK15" i="34"/>
  <c r="RGL15" i="34"/>
  <c r="RGM15" i="34"/>
  <c r="RGN15" i="34"/>
  <c r="RGO15" i="34"/>
  <c r="RGP15" i="34"/>
  <c r="RGQ15" i="34"/>
  <c r="RGR15" i="34"/>
  <c r="RGS15" i="34"/>
  <c r="RGT15" i="34"/>
  <c r="RGU15" i="34"/>
  <c r="RGV15" i="34"/>
  <c r="RGW15" i="34"/>
  <c r="RGX15" i="34"/>
  <c r="RGY15" i="34"/>
  <c r="RGZ15" i="34"/>
  <c r="RHA15" i="34"/>
  <c r="RHB15" i="34"/>
  <c r="RHC15" i="34"/>
  <c r="RHD15" i="34"/>
  <c r="RHE15" i="34"/>
  <c r="RHF15" i="34"/>
  <c r="RHG15" i="34"/>
  <c r="RHH15" i="34"/>
  <c r="RHI15" i="34"/>
  <c r="RHJ15" i="34"/>
  <c r="RHK15" i="34"/>
  <c r="RHL15" i="34"/>
  <c r="RHM15" i="34"/>
  <c r="RHN15" i="34"/>
  <c r="RHO15" i="34"/>
  <c r="RHP15" i="34"/>
  <c r="RHQ15" i="34"/>
  <c r="RHR15" i="34"/>
  <c r="RHS15" i="34"/>
  <c r="RHT15" i="34"/>
  <c r="RHU15" i="34"/>
  <c r="RHV15" i="34"/>
  <c r="RHW15" i="34"/>
  <c r="RHX15" i="34"/>
  <c r="RHY15" i="34"/>
  <c r="RHZ15" i="34"/>
  <c r="RIA15" i="34"/>
  <c r="RIB15" i="34"/>
  <c r="RIC15" i="34"/>
  <c r="RID15" i="34"/>
  <c r="RIE15" i="34"/>
  <c r="RIF15" i="34"/>
  <c r="RIG15" i="34"/>
  <c r="RIH15" i="34"/>
  <c r="RII15" i="34"/>
  <c r="RIJ15" i="34"/>
  <c r="RIK15" i="34"/>
  <c r="RIL15" i="34"/>
  <c r="RIM15" i="34"/>
  <c r="RIN15" i="34"/>
  <c r="RIO15" i="34"/>
  <c r="RIP15" i="34"/>
  <c r="RIQ15" i="34"/>
  <c r="RIR15" i="34"/>
  <c r="RIS15" i="34"/>
  <c r="RIT15" i="34"/>
  <c r="RIU15" i="34"/>
  <c r="RIV15" i="34"/>
  <c r="RIW15" i="34"/>
  <c r="RIX15" i="34"/>
  <c r="RIY15" i="34"/>
  <c r="RIZ15" i="34"/>
  <c r="RJA15" i="34"/>
  <c r="RJB15" i="34"/>
  <c r="RJC15" i="34"/>
  <c r="RJD15" i="34"/>
  <c r="RJE15" i="34"/>
  <c r="RJF15" i="34"/>
  <c r="RJG15" i="34"/>
  <c r="RJH15" i="34"/>
  <c r="RJI15" i="34"/>
  <c r="RJJ15" i="34"/>
  <c r="RJK15" i="34"/>
  <c r="RJL15" i="34"/>
  <c r="RJM15" i="34"/>
  <c r="RJN15" i="34"/>
  <c r="RJO15" i="34"/>
  <c r="RJP15" i="34"/>
  <c r="RJQ15" i="34"/>
  <c r="RJR15" i="34"/>
  <c r="RJS15" i="34"/>
  <c r="RJT15" i="34"/>
  <c r="RJU15" i="34"/>
  <c r="RJV15" i="34"/>
  <c r="RJW15" i="34"/>
  <c r="RJX15" i="34"/>
  <c r="RJY15" i="34"/>
  <c r="RJZ15" i="34"/>
  <c r="RKA15" i="34"/>
  <c r="RKB15" i="34"/>
  <c r="RKC15" i="34"/>
  <c r="RKD15" i="34"/>
  <c r="RKE15" i="34"/>
  <c r="RKF15" i="34"/>
  <c r="RKG15" i="34"/>
  <c r="RKH15" i="34"/>
  <c r="RKI15" i="34"/>
  <c r="RKJ15" i="34"/>
  <c r="RKK15" i="34"/>
  <c r="RKL15" i="34"/>
  <c r="RKM15" i="34"/>
  <c r="RKN15" i="34"/>
  <c r="RKO15" i="34"/>
  <c r="RKP15" i="34"/>
  <c r="RKQ15" i="34"/>
  <c r="RKR15" i="34"/>
  <c r="RKS15" i="34"/>
  <c r="RKT15" i="34"/>
  <c r="RKU15" i="34"/>
  <c r="RKV15" i="34"/>
  <c r="RKW15" i="34"/>
  <c r="RKX15" i="34"/>
  <c r="RKY15" i="34"/>
  <c r="RKZ15" i="34"/>
  <c r="RLA15" i="34"/>
  <c r="RLB15" i="34"/>
  <c r="RLC15" i="34"/>
  <c r="RLD15" i="34"/>
  <c r="RLE15" i="34"/>
  <c r="RLF15" i="34"/>
  <c r="RLG15" i="34"/>
  <c r="RLH15" i="34"/>
  <c r="RLI15" i="34"/>
  <c r="RLJ15" i="34"/>
  <c r="RLK15" i="34"/>
  <c r="RLL15" i="34"/>
  <c r="RLM15" i="34"/>
  <c r="RLN15" i="34"/>
  <c r="RLO15" i="34"/>
  <c r="RLP15" i="34"/>
  <c r="RLQ15" i="34"/>
  <c r="RLR15" i="34"/>
  <c r="RLS15" i="34"/>
  <c r="RLT15" i="34"/>
  <c r="RLU15" i="34"/>
  <c r="RLV15" i="34"/>
  <c r="RLW15" i="34"/>
  <c r="RLX15" i="34"/>
  <c r="RLY15" i="34"/>
  <c r="RLZ15" i="34"/>
  <c r="RMA15" i="34"/>
  <c r="RMB15" i="34"/>
  <c r="RMC15" i="34"/>
  <c r="RMD15" i="34"/>
  <c r="RME15" i="34"/>
  <c r="RMF15" i="34"/>
  <c r="RMG15" i="34"/>
  <c r="RMH15" i="34"/>
  <c r="RMI15" i="34"/>
  <c r="RMJ15" i="34"/>
  <c r="RMK15" i="34"/>
  <c r="RML15" i="34"/>
  <c r="RMM15" i="34"/>
  <c r="RMN15" i="34"/>
  <c r="RMO15" i="34"/>
  <c r="RMP15" i="34"/>
  <c r="RMQ15" i="34"/>
  <c r="RMR15" i="34"/>
  <c r="RMS15" i="34"/>
  <c r="RMT15" i="34"/>
  <c r="RMU15" i="34"/>
  <c r="RMV15" i="34"/>
  <c r="RMW15" i="34"/>
  <c r="RMX15" i="34"/>
  <c r="RMY15" i="34"/>
  <c r="RMZ15" i="34"/>
  <c r="RNA15" i="34"/>
  <c r="RNB15" i="34"/>
  <c r="RNC15" i="34"/>
  <c r="RND15" i="34"/>
  <c r="RNE15" i="34"/>
  <c r="RNF15" i="34"/>
  <c r="RNG15" i="34"/>
  <c r="RNH15" i="34"/>
  <c r="RNI15" i="34"/>
  <c r="RNJ15" i="34"/>
  <c r="RNK15" i="34"/>
  <c r="RNL15" i="34"/>
  <c r="RNM15" i="34"/>
  <c r="RNN15" i="34"/>
  <c r="RNO15" i="34"/>
  <c r="RNP15" i="34"/>
  <c r="RNQ15" i="34"/>
  <c r="RNR15" i="34"/>
  <c r="RNS15" i="34"/>
  <c r="RNT15" i="34"/>
  <c r="RNU15" i="34"/>
  <c r="RNV15" i="34"/>
  <c r="RNW15" i="34"/>
  <c r="RNX15" i="34"/>
  <c r="RNY15" i="34"/>
  <c r="RNZ15" i="34"/>
  <c r="ROA15" i="34"/>
  <c r="ROB15" i="34"/>
  <c r="ROC15" i="34"/>
  <c r="ROD15" i="34"/>
  <c r="ROE15" i="34"/>
  <c r="ROF15" i="34"/>
  <c r="ROG15" i="34"/>
  <c r="ROH15" i="34"/>
  <c r="ROI15" i="34"/>
  <c r="ROJ15" i="34"/>
  <c r="ROK15" i="34"/>
  <c r="ROL15" i="34"/>
  <c r="ROM15" i="34"/>
  <c r="RON15" i="34"/>
  <c r="ROO15" i="34"/>
  <c r="ROP15" i="34"/>
  <c r="ROQ15" i="34"/>
  <c r="ROR15" i="34"/>
  <c r="ROS15" i="34"/>
  <c r="ROT15" i="34"/>
  <c r="ROU15" i="34"/>
  <c r="ROV15" i="34"/>
  <c r="ROW15" i="34"/>
  <c r="ROX15" i="34"/>
  <c r="ROY15" i="34"/>
  <c r="ROZ15" i="34"/>
  <c r="RPA15" i="34"/>
  <c r="RPB15" i="34"/>
  <c r="RPC15" i="34"/>
  <c r="RPD15" i="34"/>
  <c r="RPE15" i="34"/>
  <c r="RPF15" i="34"/>
  <c r="RPG15" i="34"/>
  <c r="RPH15" i="34"/>
  <c r="RPI15" i="34"/>
  <c r="RPJ15" i="34"/>
  <c r="RPK15" i="34"/>
  <c r="RPL15" i="34"/>
  <c r="RPM15" i="34"/>
  <c r="RPN15" i="34"/>
  <c r="RPO15" i="34"/>
  <c r="RPP15" i="34"/>
  <c r="RPQ15" i="34"/>
  <c r="RPR15" i="34"/>
  <c r="RPS15" i="34"/>
  <c r="RPT15" i="34"/>
  <c r="RPU15" i="34"/>
  <c r="RPV15" i="34"/>
  <c r="RPW15" i="34"/>
  <c r="RPX15" i="34"/>
  <c r="RPY15" i="34"/>
  <c r="RPZ15" i="34"/>
  <c r="RQA15" i="34"/>
  <c r="RQB15" i="34"/>
  <c r="RQC15" i="34"/>
  <c r="RQD15" i="34"/>
  <c r="RQE15" i="34"/>
  <c r="RQF15" i="34"/>
  <c r="RQG15" i="34"/>
  <c r="RQH15" i="34"/>
  <c r="RQI15" i="34"/>
  <c r="RQJ15" i="34"/>
  <c r="RQK15" i="34"/>
  <c r="RQL15" i="34"/>
  <c r="RQM15" i="34"/>
  <c r="RQN15" i="34"/>
  <c r="RQO15" i="34"/>
  <c r="RQP15" i="34"/>
  <c r="RQQ15" i="34"/>
  <c r="RQR15" i="34"/>
  <c r="RQS15" i="34"/>
  <c r="RQT15" i="34"/>
  <c r="RQU15" i="34"/>
  <c r="RQV15" i="34"/>
  <c r="RQW15" i="34"/>
  <c r="RQX15" i="34"/>
  <c r="RQY15" i="34"/>
  <c r="RQZ15" i="34"/>
  <c r="RRA15" i="34"/>
  <c r="RRB15" i="34"/>
  <c r="RRC15" i="34"/>
  <c r="RRD15" i="34"/>
  <c r="RRE15" i="34"/>
  <c r="RRF15" i="34"/>
  <c r="RRG15" i="34"/>
  <c r="RRH15" i="34"/>
  <c r="RRI15" i="34"/>
  <c r="RRJ15" i="34"/>
  <c r="RRK15" i="34"/>
  <c r="RRL15" i="34"/>
  <c r="RRM15" i="34"/>
  <c r="RRN15" i="34"/>
  <c r="RRO15" i="34"/>
  <c r="RRP15" i="34"/>
  <c r="RRQ15" i="34"/>
  <c r="RRR15" i="34"/>
  <c r="RRS15" i="34"/>
  <c r="RRT15" i="34"/>
  <c r="RRU15" i="34"/>
  <c r="RRV15" i="34"/>
  <c r="RRW15" i="34"/>
  <c r="RRX15" i="34"/>
  <c r="RRY15" i="34"/>
  <c r="RRZ15" i="34"/>
  <c r="RSA15" i="34"/>
  <c r="RSB15" i="34"/>
  <c r="RSC15" i="34"/>
  <c r="RSD15" i="34"/>
  <c r="RSE15" i="34"/>
  <c r="RSF15" i="34"/>
  <c r="RSG15" i="34"/>
  <c r="RSH15" i="34"/>
  <c r="RSI15" i="34"/>
  <c r="RSJ15" i="34"/>
  <c r="RSK15" i="34"/>
  <c r="RSL15" i="34"/>
  <c r="RSM15" i="34"/>
  <c r="RSN15" i="34"/>
  <c r="RSO15" i="34"/>
  <c r="RSP15" i="34"/>
  <c r="RSQ15" i="34"/>
  <c r="RSR15" i="34"/>
  <c r="RSS15" i="34"/>
  <c r="RST15" i="34"/>
  <c r="RSU15" i="34"/>
  <c r="RSV15" i="34"/>
  <c r="RSW15" i="34"/>
  <c r="RSX15" i="34"/>
  <c r="RSY15" i="34"/>
  <c r="RSZ15" i="34"/>
  <c r="RTA15" i="34"/>
  <c r="RTB15" i="34"/>
  <c r="RTC15" i="34"/>
  <c r="RTD15" i="34"/>
  <c r="RTE15" i="34"/>
  <c r="RTF15" i="34"/>
  <c r="RTG15" i="34"/>
  <c r="RTH15" i="34"/>
  <c r="RTI15" i="34"/>
  <c r="RTJ15" i="34"/>
  <c r="RTK15" i="34"/>
  <c r="RTL15" i="34"/>
  <c r="RTM15" i="34"/>
  <c r="RTN15" i="34"/>
  <c r="RTO15" i="34"/>
  <c r="RTP15" i="34"/>
  <c r="RTQ15" i="34"/>
  <c r="RTR15" i="34"/>
  <c r="RTS15" i="34"/>
  <c r="RTT15" i="34"/>
  <c r="RTU15" i="34"/>
  <c r="RTV15" i="34"/>
  <c r="RTW15" i="34"/>
  <c r="RTX15" i="34"/>
  <c r="RTY15" i="34"/>
  <c r="RTZ15" i="34"/>
  <c r="RUA15" i="34"/>
  <c r="RUB15" i="34"/>
  <c r="RUC15" i="34"/>
  <c r="RUD15" i="34"/>
  <c r="RUE15" i="34"/>
  <c r="RUF15" i="34"/>
  <c r="RUG15" i="34"/>
  <c r="RUH15" i="34"/>
  <c r="RUI15" i="34"/>
  <c r="RUJ15" i="34"/>
  <c r="RUK15" i="34"/>
  <c r="RUL15" i="34"/>
  <c r="RUM15" i="34"/>
  <c r="RUN15" i="34"/>
  <c r="RUO15" i="34"/>
  <c r="RUP15" i="34"/>
  <c r="RUQ15" i="34"/>
  <c r="RUR15" i="34"/>
  <c r="RUS15" i="34"/>
  <c r="RUT15" i="34"/>
  <c r="RUU15" i="34"/>
  <c r="RUV15" i="34"/>
  <c r="RUW15" i="34"/>
  <c r="RUX15" i="34"/>
  <c r="RUY15" i="34"/>
  <c r="RUZ15" i="34"/>
  <c r="RVA15" i="34"/>
  <c r="RVB15" i="34"/>
  <c r="RVC15" i="34"/>
  <c r="RVD15" i="34"/>
  <c r="RVE15" i="34"/>
  <c r="RVF15" i="34"/>
  <c r="RVG15" i="34"/>
  <c r="RVH15" i="34"/>
  <c r="RVI15" i="34"/>
  <c r="RVJ15" i="34"/>
  <c r="RVK15" i="34"/>
  <c r="RVL15" i="34"/>
  <c r="RVM15" i="34"/>
  <c r="RVN15" i="34"/>
  <c r="RVO15" i="34"/>
  <c r="RVP15" i="34"/>
  <c r="RVQ15" i="34"/>
  <c r="RVR15" i="34"/>
  <c r="RVS15" i="34"/>
  <c r="RVT15" i="34"/>
  <c r="RVU15" i="34"/>
  <c r="RVV15" i="34"/>
  <c r="RVW15" i="34"/>
  <c r="RVX15" i="34"/>
  <c r="RVY15" i="34"/>
  <c r="RVZ15" i="34"/>
  <c r="RWA15" i="34"/>
  <c r="RWB15" i="34"/>
  <c r="RWC15" i="34"/>
  <c r="RWD15" i="34"/>
  <c r="RWE15" i="34"/>
  <c r="RWF15" i="34"/>
  <c r="RWG15" i="34"/>
  <c r="RWH15" i="34"/>
  <c r="RWI15" i="34"/>
  <c r="RWJ15" i="34"/>
  <c r="RWK15" i="34"/>
  <c r="RWL15" i="34"/>
  <c r="RWM15" i="34"/>
  <c r="RWN15" i="34"/>
  <c r="RWO15" i="34"/>
  <c r="RWP15" i="34"/>
  <c r="RWQ15" i="34"/>
  <c r="RWR15" i="34"/>
  <c r="RWS15" i="34"/>
  <c r="RWT15" i="34"/>
  <c r="RWU15" i="34"/>
  <c r="RWV15" i="34"/>
  <c r="RWW15" i="34"/>
  <c r="RWX15" i="34"/>
  <c r="RWY15" i="34"/>
  <c r="RWZ15" i="34"/>
  <c r="RXA15" i="34"/>
  <c r="RXB15" i="34"/>
  <c r="RXC15" i="34"/>
  <c r="RXD15" i="34"/>
  <c r="RXE15" i="34"/>
  <c r="RXF15" i="34"/>
  <c r="RXG15" i="34"/>
  <c r="RXH15" i="34"/>
  <c r="RXI15" i="34"/>
  <c r="RXJ15" i="34"/>
  <c r="RXK15" i="34"/>
  <c r="RXL15" i="34"/>
  <c r="RXM15" i="34"/>
  <c r="RXN15" i="34"/>
  <c r="RXO15" i="34"/>
  <c r="RXP15" i="34"/>
  <c r="RXQ15" i="34"/>
  <c r="RXR15" i="34"/>
  <c r="RXS15" i="34"/>
  <c r="RXT15" i="34"/>
  <c r="RXU15" i="34"/>
  <c r="RXV15" i="34"/>
  <c r="RXW15" i="34"/>
  <c r="RXX15" i="34"/>
  <c r="RXY15" i="34"/>
  <c r="RXZ15" i="34"/>
  <c r="RYA15" i="34"/>
  <c r="RYB15" i="34"/>
  <c r="RYC15" i="34"/>
  <c r="RYD15" i="34"/>
  <c r="RYE15" i="34"/>
  <c r="RYF15" i="34"/>
  <c r="RYG15" i="34"/>
  <c r="RYH15" i="34"/>
  <c r="RYI15" i="34"/>
  <c r="RYJ15" i="34"/>
  <c r="RYK15" i="34"/>
  <c r="RYL15" i="34"/>
  <c r="RYM15" i="34"/>
  <c r="RYN15" i="34"/>
  <c r="RYO15" i="34"/>
  <c r="RYP15" i="34"/>
  <c r="RYQ15" i="34"/>
  <c r="RYR15" i="34"/>
  <c r="RYS15" i="34"/>
  <c r="RYT15" i="34"/>
  <c r="RYU15" i="34"/>
  <c r="RYV15" i="34"/>
  <c r="RYW15" i="34"/>
  <c r="RYX15" i="34"/>
  <c r="RYY15" i="34"/>
  <c r="RYZ15" i="34"/>
  <c r="RZA15" i="34"/>
  <c r="RZB15" i="34"/>
  <c r="RZC15" i="34"/>
  <c r="RZD15" i="34"/>
  <c r="RZE15" i="34"/>
  <c r="RZF15" i="34"/>
  <c r="RZG15" i="34"/>
  <c r="RZH15" i="34"/>
  <c r="RZI15" i="34"/>
  <c r="RZJ15" i="34"/>
  <c r="RZK15" i="34"/>
  <c r="RZL15" i="34"/>
  <c r="RZM15" i="34"/>
  <c r="RZN15" i="34"/>
  <c r="RZO15" i="34"/>
  <c r="RZP15" i="34"/>
  <c r="RZQ15" i="34"/>
  <c r="RZR15" i="34"/>
  <c r="RZS15" i="34"/>
  <c r="RZT15" i="34"/>
  <c r="RZU15" i="34"/>
  <c r="RZV15" i="34"/>
  <c r="RZW15" i="34"/>
  <c r="RZX15" i="34"/>
  <c r="RZY15" i="34"/>
  <c r="RZZ15" i="34"/>
  <c r="SAA15" i="34"/>
  <c r="SAB15" i="34"/>
  <c r="SAC15" i="34"/>
  <c r="SAD15" i="34"/>
  <c r="SAE15" i="34"/>
  <c r="SAF15" i="34"/>
  <c r="SAG15" i="34"/>
  <c r="SAH15" i="34"/>
  <c r="SAI15" i="34"/>
  <c r="SAJ15" i="34"/>
  <c r="SAK15" i="34"/>
  <c r="SAL15" i="34"/>
  <c r="SAM15" i="34"/>
  <c r="SAN15" i="34"/>
  <c r="SAO15" i="34"/>
  <c r="SAP15" i="34"/>
  <c r="SAQ15" i="34"/>
  <c r="SAR15" i="34"/>
  <c r="SAS15" i="34"/>
  <c r="SAT15" i="34"/>
  <c r="SAU15" i="34"/>
  <c r="SAV15" i="34"/>
  <c r="SAW15" i="34"/>
  <c r="SAX15" i="34"/>
  <c r="SAY15" i="34"/>
  <c r="SAZ15" i="34"/>
  <c r="SBA15" i="34"/>
  <c r="SBB15" i="34"/>
  <c r="SBC15" i="34"/>
  <c r="SBD15" i="34"/>
  <c r="SBE15" i="34"/>
  <c r="SBF15" i="34"/>
  <c r="SBG15" i="34"/>
  <c r="SBH15" i="34"/>
  <c r="SBI15" i="34"/>
  <c r="SBJ15" i="34"/>
  <c r="SBK15" i="34"/>
  <c r="SBL15" i="34"/>
  <c r="SBM15" i="34"/>
  <c r="SBN15" i="34"/>
  <c r="SBO15" i="34"/>
  <c r="SBP15" i="34"/>
  <c r="SBQ15" i="34"/>
  <c r="SBR15" i="34"/>
  <c r="SBS15" i="34"/>
  <c r="SBT15" i="34"/>
  <c r="SBU15" i="34"/>
  <c r="SBV15" i="34"/>
  <c r="SBW15" i="34"/>
  <c r="SBX15" i="34"/>
  <c r="SBY15" i="34"/>
  <c r="SBZ15" i="34"/>
  <c r="SCA15" i="34"/>
  <c r="SCB15" i="34"/>
  <c r="SCC15" i="34"/>
  <c r="SCD15" i="34"/>
  <c r="SCE15" i="34"/>
  <c r="SCF15" i="34"/>
  <c r="SCG15" i="34"/>
  <c r="SCH15" i="34"/>
  <c r="SCI15" i="34"/>
  <c r="SCJ15" i="34"/>
  <c r="SCK15" i="34"/>
  <c r="SCL15" i="34"/>
  <c r="SCM15" i="34"/>
  <c r="SCN15" i="34"/>
  <c r="SCO15" i="34"/>
  <c r="SCP15" i="34"/>
  <c r="SCQ15" i="34"/>
  <c r="SCR15" i="34"/>
  <c r="SCS15" i="34"/>
  <c r="SCT15" i="34"/>
  <c r="SCU15" i="34"/>
  <c r="SCV15" i="34"/>
  <c r="SCW15" i="34"/>
  <c r="SCX15" i="34"/>
  <c r="SCY15" i="34"/>
  <c r="SCZ15" i="34"/>
  <c r="SDA15" i="34"/>
  <c r="SDB15" i="34"/>
  <c r="SDC15" i="34"/>
  <c r="SDD15" i="34"/>
  <c r="SDE15" i="34"/>
  <c r="SDF15" i="34"/>
  <c r="SDG15" i="34"/>
  <c r="SDH15" i="34"/>
  <c r="SDI15" i="34"/>
  <c r="SDJ15" i="34"/>
  <c r="SDK15" i="34"/>
  <c r="SDL15" i="34"/>
  <c r="SDM15" i="34"/>
  <c r="SDN15" i="34"/>
  <c r="SDO15" i="34"/>
  <c r="SDP15" i="34"/>
  <c r="SDQ15" i="34"/>
  <c r="SDR15" i="34"/>
  <c r="SDS15" i="34"/>
  <c r="SDT15" i="34"/>
  <c r="SDU15" i="34"/>
  <c r="SDV15" i="34"/>
  <c r="SDW15" i="34"/>
  <c r="SDX15" i="34"/>
  <c r="SDY15" i="34"/>
  <c r="SDZ15" i="34"/>
  <c r="SEA15" i="34"/>
  <c r="SEB15" i="34"/>
  <c r="SEC15" i="34"/>
  <c r="SED15" i="34"/>
  <c r="SEE15" i="34"/>
  <c r="SEF15" i="34"/>
  <c r="SEG15" i="34"/>
  <c r="SEH15" i="34"/>
  <c r="SEI15" i="34"/>
  <c r="SEJ15" i="34"/>
  <c r="SEK15" i="34"/>
  <c r="SEL15" i="34"/>
  <c r="SEM15" i="34"/>
  <c r="SEN15" i="34"/>
  <c r="SEO15" i="34"/>
  <c r="SEP15" i="34"/>
  <c r="SEQ15" i="34"/>
  <c r="SER15" i="34"/>
  <c r="SES15" i="34"/>
  <c r="SET15" i="34"/>
  <c r="SEU15" i="34"/>
  <c r="SEV15" i="34"/>
  <c r="SEW15" i="34"/>
  <c r="SEX15" i="34"/>
  <c r="SEY15" i="34"/>
  <c r="SEZ15" i="34"/>
  <c r="SFA15" i="34"/>
  <c r="SFB15" i="34"/>
  <c r="SFC15" i="34"/>
  <c r="SFD15" i="34"/>
  <c r="SFE15" i="34"/>
  <c r="SFF15" i="34"/>
  <c r="SFG15" i="34"/>
  <c r="SFH15" i="34"/>
  <c r="SFI15" i="34"/>
  <c r="SFJ15" i="34"/>
  <c r="SFK15" i="34"/>
  <c r="SFL15" i="34"/>
  <c r="SFM15" i="34"/>
  <c r="SFN15" i="34"/>
  <c r="SFO15" i="34"/>
  <c r="SFP15" i="34"/>
  <c r="SFQ15" i="34"/>
  <c r="SFR15" i="34"/>
  <c r="SFS15" i="34"/>
  <c r="SFT15" i="34"/>
  <c r="SFU15" i="34"/>
  <c r="SFV15" i="34"/>
  <c r="SFW15" i="34"/>
  <c r="SFX15" i="34"/>
  <c r="SFY15" i="34"/>
  <c r="SFZ15" i="34"/>
  <c r="SGA15" i="34"/>
  <c r="SGB15" i="34"/>
  <c r="SGC15" i="34"/>
  <c r="SGD15" i="34"/>
  <c r="SGE15" i="34"/>
  <c r="SGF15" i="34"/>
  <c r="SGG15" i="34"/>
  <c r="SGH15" i="34"/>
  <c r="SGI15" i="34"/>
  <c r="SGJ15" i="34"/>
  <c r="SGK15" i="34"/>
  <c r="SGL15" i="34"/>
  <c r="SGM15" i="34"/>
  <c r="SGN15" i="34"/>
  <c r="SGO15" i="34"/>
  <c r="SGP15" i="34"/>
  <c r="SGQ15" i="34"/>
  <c r="SGR15" i="34"/>
  <c r="SGS15" i="34"/>
  <c r="SGT15" i="34"/>
  <c r="SGU15" i="34"/>
  <c r="SGV15" i="34"/>
  <c r="SGW15" i="34"/>
  <c r="SGX15" i="34"/>
  <c r="SGY15" i="34"/>
  <c r="SGZ15" i="34"/>
  <c r="SHA15" i="34"/>
  <c r="SHB15" i="34"/>
  <c r="SHC15" i="34"/>
  <c r="SHD15" i="34"/>
  <c r="SHE15" i="34"/>
  <c r="SHF15" i="34"/>
  <c r="SHG15" i="34"/>
  <c r="SHH15" i="34"/>
  <c r="SHI15" i="34"/>
  <c r="SHJ15" i="34"/>
  <c r="SHK15" i="34"/>
  <c r="SHL15" i="34"/>
  <c r="SHM15" i="34"/>
  <c r="SHN15" i="34"/>
  <c r="SHO15" i="34"/>
  <c r="SHP15" i="34"/>
  <c r="SHQ15" i="34"/>
  <c r="SHR15" i="34"/>
  <c r="SHS15" i="34"/>
  <c r="SHT15" i="34"/>
  <c r="SHU15" i="34"/>
  <c r="SHV15" i="34"/>
  <c r="SHW15" i="34"/>
  <c r="SHX15" i="34"/>
  <c r="SHY15" i="34"/>
  <c r="SHZ15" i="34"/>
  <c r="SIA15" i="34"/>
  <c r="SIB15" i="34"/>
  <c r="SIC15" i="34"/>
  <c r="SID15" i="34"/>
  <c r="SIE15" i="34"/>
  <c r="SIF15" i="34"/>
  <c r="SIG15" i="34"/>
  <c r="SIH15" i="34"/>
  <c r="SII15" i="34"/>
  <c r="SIJ15" i="34"/>
  <c r="SIK15" i="34"/>
  <c r="SIL15" i="34"/>
  <c r="SIM15" i="34"/>
  <c r="SIN15" i="34"/>
  <c r="SIO15" i="34"/>
  <c r="SIP15" i="34"/>
  <c r="SIQ15" i="34"/>
  <c r="SIR15" i="34"/>
  <c r="SIS15" i="34"/>
  <c r="SIT15" i="34"/>
  <c r="SIU15" i="34"/>
  <c r="SIV15" i="34"/>
  <c r="SIW15" i="34"/>
  <c r="SIX15" i="34"/>
  <c r="SIY15" i="34"/>
  <c r="SIZ15" i="34"/>
  <c r="SJA15" i="34"/>
  <c r="SJB15" i="34"/>
  <c r="SJC15" i="34"/>
  <c r="SJD15" i="34"/>
  <c r="SJE15" i="34"/>
  <c r="SJF15" i="34"/>
  <c r="SJG15" i="34"/>
  <c r="SJH15" i="34"/>
  <c r="SJI15" i="34"/>
  <c r="SJJ15" i="34"/>
  <c r="SJK15" i="34"/>
  <c r="SJL15" i="34"/>
  <c r="SJM15" i="34"/>
  <c r="SJN15" i="34"/>
  <c r="SJO15" i="34"/>
  <c r="SJP15" i="34"/>
  <c r="SJQ15" i="34"/>
  <c r="SJR15" i="34"/>
  <c r="SJS15" i="34"/>
  <c r="SJT15" i="34"/>
  <c r="SJU15" i="34"/>
  <c r="SJV15" i="34"/>
  <c r="SJW15" i="34"/>
  <c r="SJX15" i="34"/>
  <c r="SJY15" i="34"/>
  <c r="SJZ15" i="34"/>
  <c r="SKA15" i="34"/>
  <c r="SKB15" i="34"/>
  <c r="SKC15" i="34"/>
  <c r="SKD15" i="34"/>
  <c r="SKE15" i="34"/>
  <c r="SKF15" i="34"/>
  <c r="SKG15" i="34"/>
  <c r="SKH15" i="34"/>
  <c r="SKI15" i="34"/>
  <c r="SKJ15" i="34"/>
  <c r="SKK15" i="34"/>
  <c r="SKL15" i="34"/>
  <c r="SKM15" i="34"/>
  <c r="SKN15" i="34"/>
  <c r="SKO15" i="34"/>
  <c r="SKP15" i="34"/>
  <c r="SKQ15" i="34"/>
  <c r="SKR15" i="34"/>
  <c r="SKS15" i="34"/>
  <c r="SKT15" i="34"/>
  <c r="SKU15" i="34"/>
  <c r="SKV15" i="34"/>
  <c r="SKW15" i="34"/>
  <c r="SKX15" i="34"/>
  <c r="SKY15" i="34"/>
  <c r="SKZ15" i="34"/>
  <c r="SLA15" i="34"/>
  <c r="SLB15" i="34"/>
  <c r="SLC15" i="34"/>
  <c r="SLD15" i="34"/>
  <c r="SLE15" i="34"/>
  <c r="SLF15" i="34"/>
  <c r="SLG15" i="34"/>
  <c r="SLH15" i="34"/>
  <c r="SLI15" i="34"/>
  <c r="SLJ15" i="34"/>
  <c r="SLK15" i="34"/>
  <c r="SLL15" i="34"/>
  <c r="SLM15" i="34"/>
  <c r="SLN15" i="34"/>
  <c r="SLO15" i="34"/>
  <c r="SLP15" i="34"/>
  <c r="SLQ15" i="34"/>
  <c r="SLR15" i="34"/>
  <c r="SLS15" i="34"/>
  <c r="SLT15" i="34"/>
  <c r="SLU15" i="34"/>
  <c r="SLV15" i="34"/>
  <c r="SLW15" i="34"/>
  <c r="SLX15" i="34"/>
  <c r="SLY15" i="34"/>
  <c r="SLZ15" i="34"/>
  <c r="SMA15" i="34"/>
  <c r="SMB15" i="34"/>
  <c r="SMC15" i="34"/>
  <c r="SMD15" i="34"/>
  <c r="SME15" i="34"/>
  <c r="SMF15" i="34"/>
  <c r="SMG15" i="34"/>
  <c r="SMH15" i="34"/>
  <c r="SMI15" i="34"/>
  <c r="SMJ15" i="34"/>
  <c r="SMK15" i="34"/>
  <c r="SML15" i="34"/>
  <c r="SMM15" i="34"/>
  <c r="SMN15" i="34"/>
  <c r="SMO15" i="34"/>
  <c r="SMP15" i="34"/>
  <c r="SMQ15" i="34"/>
  <c r="SMR15" i="34"/>
  <c r="SMS15" i="34"/>
  <c r="SMT15" i="34"/>
  <c r="SMU15" i="34"/>
  <c r="SMV15" i="34"/>
  <c r="SMW15" i="34"/>
  <c r="SMX15" i="34"/>
  <c r="SMY15" i="34"/>
  <c r="SMZ15" i="34"/>
  <c r="SNA15" i="34"/>
  <c r="SNB15" i="34"/>
  <c r="SNC15" i="34"/>
  <c r="SND15" i="34"/>
  <c r="SNE15" i="34"/>
  <c r="SNF15" i="34"/>
  <c r="SNG15" i="34"/>
  <c r="SNH15" i="34"/>
  <c r="SNI15" i="34"/>
  <c r="SNJ15" i="34"/>
  <c r="SNK15" i="34"/>
  <c r="SNL15" i="34"/>
  <c r="SNM15" i="34"/>
  <c r="SNN15" i="34"/>
  <c r="SNO15" i="34"/>
  <c r="SNP15" i="34"/>
  <c r="SNQ15" i="34"/>
  <c r="SNR15" i="34"/>
  <c r="SNS15" i="34"/>
  <c r="SNT15" i="34"/>
  <c r="SNU15" i="34"/>
  <c r="SNV15" i="34"/>
  <c r="SNW15" i="34"/>
  <c r="SNX15" i="34"/>
  <c r="SNY15" i="34"/>
  <c r="SNZ15" i="34"/>
  <c r="SOA15" i="34"/>
  <c r="SOB15" i="34"/>
  <c r="SOC15" i="34"/>
  <c r="SOD15" i="34"/>
  <c r="SOE15" i="34"/>
  <c r="SOF15" i="34"/>
  <c r="SOG15" i="34"/>
  <c r="SOH15" i="34"/>
  <c r="SOI15" i="34"/>
  <c r="SOJ15" i="34"/>
  <c r="SOK15" i="34"/>
  <c r="SOL15" i="34"/>
  <c r="SOM15" i="34"/>
  <c r="SON15" i="34"/>
  <c r="SOO15" i="34"/>
  <c r="SOP15" i="34"/>
  <c r="SOQ15" i="34"/>
  <c r="SOR15" i="34"/>
  <c r="SOS15" i="34"/>
  <c r="SOT15" i="34"/>
  <c r="SOU15" i="34"/>
  <c r="SOV15" i="34"/>
  <c r="SOW15" i="34"/>
  <c r="SOX15" i="34"/>
  <c r="SOY15" i="34"/>
  <c r="SOZ15" i="34"/>
  <c r="SPA15" i="34"/>
  <c r="SPB15" i="34"/>
  <c r="SPC15" i="34"/>
  <c r="SPD15" i="34"/>
  <c r="SPE15" i="34"/>
  <c r="SPF15" i="34"/>
  <c r="SPG15" i="34"/>
  <c r="SPH15" i="34"/>
  <c r="SPI15" i="34"/>
  <c r="SPJ15" i="34"/>
  <c r="SPK15" i="34"/>
  <c r="SPL15" i="34"/>
  <c r="SPM15" i="34"/>
  <c r="SPN15" i="34"/>
  <c r="SPO15" i="34"/>
  <c r="SPP15" i="34"/>
  <c r="SPQ15" i="34"/>
  <c r="SPR15" i="34"/>
  <c r="SPS15" i="34"/>
  <c r="SPT15" i="34"/>
  <c r="SPU15" i="34"/>
  <c r="SPV15" i="34"/>
  <c r="SPW15" i="34"/>
  <c r="SPX15" i="34"/>
  <c r="SPY15" i="34"/>
  <c r="SPZ15" i="34"/>
  <c r="SQA15" i="34"/>
  <c r="SQB15" i="34"/>
  <c r="SQC15" i="34"/>
  <c r="SQD15" i="34"/>
  <c r="SQE15" i="34"/>
  <c r="SQF15" i="34"/>
  <c r="SQG15" i="34"/>
  <c r="SQH15" i="34"/>
  <c r="SQI15" i="34"/>
  <c r="SQJ15" i="34"/>
  <c r="SQK15" i="34"/>
  <c r="SQL15" i="34"/>
  <c r="SQM15" i="34"/>
  <c r="SQN15" i="34"/>
  <c r="SQO15" i="34"/>
  <c r="SQP15" i="34"/>
  <c r="SQQ15" i="34"/>
  <c r="SQR15" i="34"/>
  <c r="SQS15" i="34"/>
  <c r="SQT15" i="34"/>
  <c r="SQU15" i="34"/>
  <c r="SQV15" i="34"/>
  <c r="SQW15" i="34"/>
  <c r="SQX15" i="34"/>
  <c r="SQY15" i="34"/>
  <c r="SQZ15" i="34"/>
  <c r="SRA15" i="34"/>
  <c r="SRB15" i="34"/>
  <c r="SRC15" i="34"/>
  <c r="SRD15" i="34"/>
  <c r="SRE15" i="34"/>
  <c r="SRF15" i="34"/>
  <c r="SRG15" i="34"/>
  <c r="SRH15" i="34"/>
  <c r="SRI15" i="34"/>
  <c r="SRJ15" i="34"/>
  <c r="SRK15" i="34"/>
  <c r="SRL15" i="34"/>
  <c r="SRM15" i="34"/>
  <c r="SRN15" i="34"/>
  <c r="SRO15" i="34"/>
  <c r="SRP15" i="34"/>
  <c r="SRQ15" i="34"/>
  <c r="SRR15" i="34"/>
  <c r="SRS15" i="34"/>
  <c r="SRT15" i="34"/>
  <c r="SRU15" i="34"/>
  <c r="SRV15" i="34"/>
  <c r="SRW15" i="34"/>
  <c r="SRX15" i="34"/>
  <c r="SRY15" i="34"/>
  <c r="SRZ15" i="34"/>
  <c r="SSA15" i="34"/>
  <c r="SSB15" i="34"/>
  <c r="SSC15" i="34"/>
  <c r="SSD15" i="34"/>
  <c r="SSE15" i="34"/>
  <c r="SSF15" i="34"/>
  <c r="SSG15" i="34"/>
  <c r="SSH15" i="34"/>
  <c r="SSI15" i="34"/>
  <c r="SSJ15" i="34"/>
  <c r="SSK15" i="34"/>
  <c r="SSL15" i="34"/>
  <c r="SSM15" i="34"/>
  <c r="SSN15" i="34"/>
  <c r="SSO15" i="34"/>
  <c r="SSP15" i="34"/>
  <c r="SSQ15" i="34"/>
  <c r="SSR15" i="34"/>
  <c r="SSS15" i="34"/>
  <c r="SST15" i="34"/>
  <c r="SSU15" i="34"/>
  <c r="SSV15" i="34"/>
  <c r="SSW15" i="34"/>
  <c r="SSX15" i="34"/>
  <c r="SSY15" i="34"/>
  <c r="SSZ15" i="34"/>
  <c r="STA15" i="34"/>
  <c r="STB15" i="34"/>
  <c r="STC15" i="34"/>
  <c r="STD15" i="34"/>
  <c r="STE15" i="34"/>
  <c r="STF15" i="34"/>
  <c r="STG15" i="34"/>
  <c r="STH15" i="34"/>
  <c r="STI15" i="34"/>
  <c r="STJ15" i="34"/>
  <c r="STK15" i="34"/>
  <c r="STL15" i="34"/>
  <c r="STM15" i="34"/>
  <c r="STN15" i="34"/>
  <c r="STO15" i="34"/>
  <c r="STP15" i="34"/>
  <c r="STQ15" i="34"/>
  <c r="STR15" i="34"/>
  <c r="STS15" i="34"/>
  <c r="STT15" i="34"/>
  <c r="STU15" i="34"/>
  <c r="STV15" i="34"/>
  <c r="STW15" i="34"/>
  <c r="STX15" i="34"/>
  <c r="STY15" i="34"/>
  <c r="STZ15" i="34"/>
  <c r="SUA15" i="34"/>
  <c r="SUB15" i="34"/>
  <c r="SUC15" i="34"/>
  <c r="SUD15" i="34"/>
  <c r="SUE15" i="34"/>
  <c r="SUF15" i="34"/>
  <c r="SUG15" i="34"/>
  <c r="SUH15" i="34"/>
  <c r="SUI15" i="34"/>
  <c r="SUJ15" i="34"/>
  <c r="SUK15" i="34"/>
  <c r="SUL15" i="34"/>
  <c r="SUM15" i="34"/>
  <c r="SUN15" i="34"/>
  <c r="SUO15" i="34"/>
  <c r="SUP15" i="34"/>
  <c r="SUQ15" i="34"/>
  <c r="SUR15" i="34"/>
  <c r="SUS15" i="34"/>
  <c r="SUT15" i="34"/>
  <c r="SUU15" i="34"/>
  <c r="SUV15" i="34"/>
  <c r="SUW15" i="34"/>
  <c r="SUX15" i="34"/>
  <c r="SUY15" i="34"/>
  <c r="SUZ15" i="34"/>
  <c r="SVA15" i="34"/>
  <c r="SVB15" i="34"/>
  <c r="SVC15" i="34"/>
  <c r="SVD15" i="34"/>
  <c r="SVE15" i="34"/>
  <c r="SVF15" i="34"/>
  <c r="SVG15" i="34"/>
  <c r="SVH15" i="34"/>
  <c r="SVI15" i="34"/>
  <c r="SVJ15" i="34"/>
  <c r="SVK15" i="34"/>
  <c r="SVL15" i="34"/>
  <c r="SVM15" i="34"/>
  <c r="SVN15" i="34"/>
  <c r="SVO15" i="34"/>
  <c r="SVP15" i="34"/>
  <c r="SVQ15" i="34"/>
  <c r="SVR15" i="34"/>
  <c r="SVS15" i="34"/>
  <c r="SVT15" i="34"/>
  <c r="SVU15" i="34"/>
  <c r="SVV15" i="34"/>
  <c r="SVW15" i="34"/>
  <c r="SVX15" i="34"/>
  <c r="SVY15" i="34"/>
  <c r="SVZ15" i="34"/>
  <c r="SWA15" i="34"/>
  <c r="SWB15" i="34"/>
  <c r="SWC15" i="34"/>
  <c r="SWD15" i="34"/>
  <c r="SWE15" i="34"/>
  <c r="SWF15" i="34"/>
  <c r="SWG15" i="34"/>
  <c r="SWH15" i="34"/>
  <c r="SWI15" i="34"/>
  <c r="SWJ15" i="34"/>
  <c r="SWK15" i="34"/>
  <c r="SWL15" i="34"/>
  <c r="SWM15" i="34"/>
  <c r="SWN15" i="34"/>
  <c r="SWO15" i="34"/>
  <c r="SWP15" i="34"/>
  <c r="SWQ15" i="34"/>
  <c r="SWR15" i="34"/>
  <c r="SWS15" i="34"/>
  <c r="SWT15" i="34"/>
  <c r="SWU15" i="34"/>
  <c r="SWV15" i="34"/>
  <c r="SWW15" i="34"/>
  <c r="SWX15" i="34"/>
  <c r="SWY15" i="34"/>
  <c r="SWZ15" i="34"/>
  <c r="SXA15" i="34"/>
  <c r="SXB15" i="34"/>
  <c r="SXC15" i="34"/>
  <c r="SXD15" i="34"/>
  <c r="SXE15" i="34"/>
  <c r="SXF15" i="34"/>
  <c r="SXG15" i="34"/>
  <c r="SXH15" i="34"/>
  <c r="SXI15" i="34"/>
  <c r="SXJ15" i="34"/>
  <c r="SXK15" i="34"/>
  <c r="SXL15" i="34"/>
  <c r="SXM15" i="34"/>
  <c r="SXN15" i="34"/>
  <c r="SXO15" i="34"/>
  <c r="SXP15" i="34"/>
  <c r="SXQ15" i="34"/>
  <c r="SXR15" i="34"/>
  <c r="SXS15" i="34"/>
  <c r="SXT15" i="34"/>
  <c r="SXU15" i="34"/>
  <c r="SXV15" i="34"/>
  <c r="SXW15" i="34"/>
  <c r="SXX15" i="34"/>
  <c r="SXY15" i="34"/>
  <c r="SXZ15" i="34"/>
  <c r="SYA15" i="34"/>
  <c r="SYB15" i="34"/>
  <c r="SYC15" i="34"/>
  <c r="SYD15" i="34"/>
  <c r="SYE15" i="34"/>
  <c r="SYF15" i="34"/>
  <c r="SYG15" i="34"/>
  <c r="SYH15" i="34"/>
  <c r="SYI15" i="34"/>
  <c r="SYJ15" i="34"/>
  <c r="SYK15" i="34"/>
  <c r="SYL15" i="34"/>
  <c r="SYM15" i="34"/>
  <c r="SYN15" i="34"/>
  <c r="SYO15" i="34"/>
  <c r="SYP15" i="34"/>
  <c r="SYQ15" i="34"/>
  <c r="SYR15" i="34"/>
  <c r="SYS15" i="34"/>
  <c r="SYT15" i="34"/>
  <c r="SYU15" i="34"/>
  <c r="SYV15" i="34"/>
  <c r="SYW15" i="34"/>
  <c r="SYX15" i="34"/>
  <c r="SYY15" i="34"/>
  <c r="SYZ15" i="34"/>
  <c r="SZA15" i="34"/>
  <c r="SZB15" i="34"/>
  <c r="SZC15" i="34"/>
  <c r="SZD15" i="34"/>
  <c r="SZE15" i="34"/>
  <c r="SZF15" i="34"/>
  <c r="SZG15" i="34"/>
  <c r="SZH15" i="34"/>
  <c r="SZI15" i="34"/>
  <c r="SZJ15" i="34"/>
  <c r="SZK15" i="34"/>
  <c r="SZL15" i="34"/>
  <c r="SZM15" i="34"/>
  <c r="SZN15" i="34"/>
  <c r="SZO15" i="34"/>
  <c r="SZP15" i="34"/>
  <c r="SZQ15" i="34"/>
  <c r="SZR15" i="34"/>
  <c r="SZS15" i="34"/>
  <c r="SZT15" i="34"/>
  <c r="SZU15" i="34"/>
  <c r="SZV15" i="34"/>
  <c r="SZW15" i="34"/>
  <c r="SZX15" i="34"/>
  <c r="SZY15" i="34"/>
  <c r="SZZ15" i="34"/>
  <c r="TAA15" i="34"/>
  <c r="TAB15" i="34"/>
  <c r="TAC15" i="34"/>
  <c r="TAD15" i="34"/>
  <c r="TAE15" i="34"/>
  <c r="TAF15" i="34"/>
  <c r="TAG15" i="34"/>
  <c r="TAH15" i="34"/>
  <c r="TAI15" i="34"/>
  <c r="TAJ15" i="34"/>
  <c r="TAK15" i="34"/>
  <c r="TAL15" i="34"/>
  <c r="TAM15" i="34"/>
  <c r="TAN15" i="34"/>
  <c r="TAO15" i="34"/>
  <c r="TAP15" i="34"/>
  <c r="TAQ15" i="34"/>
  <c r="TAR15" i="34"/>
  <c r="TAS15" i="34"/>
  <c r="TAT15" i="34"/>
  <c r="TAU15" i="34"/>
  <c r="TAV15" i="34"/>
  <c r="TAW15" i="34"/>
  <c r="TAX15" i="34"/>
  <c r="TAY15" i="34"/>
  <c r="TAZ15" i="34"/>
  <c r="TBA15" i="34"/>
  <c r="TBB15" i="34"/>
  <c r="TBC15" i="34"/>
  <c r="TBD15" i="34"/>
  <c r="TBE15" i="34"/>
  <c r="TBF15" i="34"/>
  <c r="TBG15" i="34"/>
  <c r="TBH15" i="34"/>
  <c r="TBI15" i="34"/>
  <c r="TBJ15" i="34"/>
  <c r="TBK15" i="34"/>
  <c r="TBL15" i="34"/>
  <c r="TBM15" i="34"/>
  <c r="TBN15" i="34"/>
  <c r="TBO15" i="34"/>
  <c r="TBP15" i="34"/>
  <c r="TBQ15" i="34"/>
  <c r="TBR15" i="34"/>
  <c r="TBS15" i="34"/>
  <c r="TBT15" i="34"/>
  <c r="TBU15" i="34"/>
  <c r="TBV15" i="34"/>
  <c r="TBW15" i="34"/>
  <c r="TBX15" i="34"/>
  <c r="TBY15" i="34"/>
  <c r="TBZ15" i="34"/>
  <c r="TCA15" i="34"/>
  <c r="TCB15" i="34"/>
  <c r="TCC15" i="34"/>
  <c r="TCD15" i="34"/>
  <c r="TCE15" i="34"/>
  <c r="TCF15" i="34"/>
  <c r="TCG15" i="34"/>
  <c r="TCH15" i="34"/>
  <c r="TCI15" i="34"/>
  <c r="TCJ15" i="34"/>
  <c r="TCK15" i="34"/>
  <c r="TCL15" i="34"/>
  <c r="TCM15" i="34"/>
  <c r="TCN15" i="34"/>
  <c r="TCO15" i="34"/>
  <c r="TCP15" i="34"/>
  <c r="TCQ15" i="34"/>
  <c r="TCR15" i="34"/>
  <c r="TCS15" i="34"/>
  <c r="TCT15" i="34"/>
  <c r="TCU15" i="34"/>
  <c r="TCV15" i="34"/>
  <c r="TCW15" i="34"/>
  <c r="TCX15" i="34"/>
  <c r="TCY15" i="34"/>
  <c r="TCZ15" i="34"/>
  <c r="TDA15" i="34"/>
  <c r="TDB15" i="34"/>
  <c r="TDC15" i="34"/>
  <c r="TDD15" i="34"/>
  <c r="TDE15" i="34"/>
  <c r="TDF15" i="34"/>
  <c r="TDG15" i="34"/>
  <c r="TDH15" i="34"/>
  <c r="TDI15" i="34"/>
  <c r="TDJ15" i="34"/>
  <c r="TDK15" i="34"/>
  <c r="TDL15" i="34"/>
  <c r="TDM15" i="34"/>
  <c r="TDN15" i="34"/>
  <c r="TDO15" i="34"/>
  <c r="TDP15" i="34"/>
  <c r="TDQ15" i="34"/>
  <c r="TDR15" i="34"/>
  <c r="TDS15" i="34"/>
  <c r="TDT15" i="34"/>
  <c r="TDU15" i="34"/>
  <c r="TDV15" i="34"/>
  <c r="TDW15" i="34"/>
  <c r="TDX15" i="34"/>
  <c r="TDY15" i="34"/>
  <c r="TDZ15" i="34"/>
  <c r="TEA15" i="34"/>
  <c r="TEB15" i="34"/>
  <c r="TEC15" i="34"/>
  <c r="TED15" i="34"/>
  <c r="TEE15" i="34"/>
  <c r="TEF15" i="34"/>
  <c r="TEG15" i="34"/>
  <c r="TEH15" i="34"/>
  <c r="TEI15" i="34"/>
  <c r="TEJ15" i="34"/>
  <c r="TEK15" i="34"/>
  <c r="TEL15" i="34"/>
  <c r="TEM15" i="34"/>
  <c r="TEN15" i="34"/>
  <c r="TEO15" i="34"/>
  <c r="TEP15" i="34"/>
  <c r="TEQ15" i="34"/>
  <c r="TER15" i="34"/>
  <c r="TES15" i="34"/>
  <c r="TET15" i="34"/>
  <c r="TEU15" i="34"/>
  <c r="TEV15" i="34"/>
  <c r="TEW15" i="34"/>
  <c r="TEX15" i="34"/>
  <c r="TEY15" i="34"/>
  <c r="TEZ15" i="34"/>
  <c r="TFA15" i="34"/>
  <c r="TFB15" i="34"/>
  <c r="TFC15" i="34"/>
  <c r="TFD15" i="34"/>
  <c r="TFE15" i="34"/>
  <c r="TFF15" i="34"/>
  <c r="TFG15" i="34"/>
  <c r="TFH15" i="34"/>
  <c r="TFI15" i="34"/>
  <c r="TFJ15" i="34"/>
  <c r="TFK15" i="34"/>
  <c r="TFL15" i="34"/>
  <c r="TFM15" i="34"/>
  <c r="TFN15" i="34"/>
  <c r="TFO15" i="34"/>
  <c r="TFP15" i="34"/>
  <c r="TFQ15" i="34"/>
  <c r="TFR15" i="34"/>
  <c r="TFS15" i="34"/>
  <c r="TFT15" i="34"/>
  <c r="TFU15" i="34"/>
  <c r="TFV15" i="34"/>
  <c r="TFW15" i="34"/>
  <c r="TFX15" i="34"/>
  <c r="TFY15" i="34"/>
  <c r="TFZ15" i="34"/>
  <c r="TGA15" i="34"/>
  <c r="TGB15" i="34"/>
  <c r="TGC15" i="34"/>
  <c r="TGD15" i="34"/>
  <c r="TGE15" i="34"/>
  <c r="TGF15" i="34"/>
  <c r="TGG15" i="34"/>
  <c r="TGH15" i="34"/>
  <c r="TGI15" i="34"/>
  <c r="TGJ15" i="34"/>
  <c r="TGK15" i="34"/>
  <c r="TGL15" i="34"/>
  <c r="TGM15" i="34"/>
  <c r="TGN15" i="34"/>
  <c r="TGO15" i="34"/>
  <c r="TGP15" i="34"/>
  <c r="TGQ15" i="34"/>
  <c r="TGR15" i="34"/>
  <c r="TGS15" i="34"/>
  <c r="TGT15" i="34"/>
  <c r="TGU15" i="34"/>
  <c r="TGV15" i="34"/>
  <c r="TGW15" i="34"/>
  <c r="TGX15" i="34"/>
  <c r="TGY15" i="34"/>
  <c r="TGZ15" i="34"/>
  <c r="THA15" i="34"/>
  <c r="THB15" i="34"/>
  <c r="THC15" i="34"/>
  <c r="THD15" i="34"/>
  <c r="THE15" i="34"/>
  <c r="THF15" i="34"/>
  <c r="THG15" i="34"/>
  <c r="THH15" i="34"/>
  <c r="THI15" i="34"/>
  <c r="THJ15" i="34"/>
  <c r="THK15" i="34"/>
  <c r="THL15" i="34"/>
  <c r="THM15" i="34"/>
  <c r="THN15" i="34"/>
  <c r="THO15" i="34"/>
  <c r="THP15" i="34"/>
  <c r="THQ15" i="34"/>
  <c r="THR15" i="34"/>
  <c r="THS15" i="34"/>
  <c r="THT15" i="34"/>
  <c r="THU15" i="34"/>
  <c r="THV15" i="34"/>
  <c r="THW15" i="34"/>
  <c r="THX15" i="34"/>
  <c r="THY15" i="34"/>
  <c r="THZ15" i="34"/>
  <c r="TIA15" i="34"/>
  <c r="TIB15" i="34"/>
  <c r="TIC15" i="34"/>
  <c r="TID15" i="34"/>
  <c r="TIE15" i="34"/>
  <c r="TIF15" i="34"/>
  <c r="TIG15" i="34"/>
  <c r="TIH15" i="34"/>
  <c r="TII15" i="34"/>
  <c r="TIJ15" i="34"/>
  <c r="TIK15" i="34"/>
  <c r="TIL15" i="34"/>
  <c r="TIM15" i="34"/>
  <c r="TIN15" i="34"/>
  <c r="TIO15" i="34"/>
  <c r="TIP15" i="34"/>
  <c r="TIQ15" i="34"/>
  <c r="TIR15" i="34"/>
  <c r="TIS15" i="34"/>
  <c r="TIT15" i="34"/>
  <c r="TIU15" i="34"/>
  <c r="TIV15" i="34"/>
  <c r="TIW15" i="34"/>
  <c r="TIX15" i="34"/>
  <c r="TIY15" i="34"/>
  <c r="TIZ15" i="34"/>
  <c r="TJA15" i="34"/>
  <c r="TJB15" i="34"/>
  <c r="TJC15" i="34"/>
  <c r="TJD15" i="34"/>
  <c r="TJE15" i="34"/>
  <c r="TJF15" i="34"/>
  <c r="TJG15" i="34"/>
  <c r="TJH15" i="34"/>
  <c r="TJI15" i="34"/>
  <c r="TJJ15" i="34"/>
  <c r="TJK15" i="34"/>
  <c r="TJL15" i="34"/>
  <c r="TJM15" i="34"/>
  <c r="TJN15" i="34"/>
  <c r="TJO15" i="34"/>
  <c r="TJP15" i="34"/>
  <c r="TJQ15" i="34"/>
  <c r="TJR15" i="34"/>
  <c r="TJS15" i="34"/>
  <c r="TJT15" i="34"/>
  <c r="TJU15" i="34"/>
  <c r="TJV15" i="34"/>
  <c r="TJW15" i="34"/>
  <c r="TJX15" i="34"/>
  <c r="TJY15" i="34"/>
  <c r="TJZ15" i="34"/>
  <c r="TKA15" i="34"/>
  <c r="TKB15" i="34"/>
  <c r="TKC15" i="34"/>
  <c r="TKD15" i="34"/>
  <c r="TKE15" i="34"/>
  <c r="TKF15" i="34"/>
  <c r="TKG15" i="34"/>
  <c r="TKH15" i="34"/>
  <c r="TKI15" i="34"/>
  <c r="TKJ15" i="34"/>
  <c r="TKK15" i="34"/>
  <c r="TKL15" i="34"/>
  <c r="TKM15" i="34"/>
  <c r="TKN15" i="34"/>
  <c r="TKO15" i="34"/>
  <c r="TKP15" i="34"/>
  <c r="TKQ15" i="34"/>
  <c r="TKR15" i="34"/>
  <c r="TKS15" i="34"/>
  <c r="TKT15" i="34"/>
  <c r="TKU15" i="34"/>
  <c r="TKV15" i="34"/>
  <c r="TKW15" i="34"/>
  <c r="TKX15" i="34"/>
  <c r="TKY15" i="34"/>
  <c r="TKZ15" i="34"/>
  <c r="TLA15" i="34"/>
  <c r="TLB15" i="34"/>
  <c r="TLC15" i="34"/>
  <c r="TLD15" i="34"/>
  <c r="TLE15" i="34"/>
  <c r="TLF15" i="34"/>
  <c r="TLG15" i="34"/>
  <c r="TLH15" i="34"/>
  <c r="TLI15" i="34"/>
  <c r="TLJ15" i="34"/>
  <c r="TLK15" i="34"/>
  <c r="TLL15" i="34"/>
  <c r="TLM15" i="34"/>
  <c r="TLN15" i="34"/>
  <c r="TLO15" i="34"/>
  <c r="TLP15" i="34"/>
  <c r="TLQ15" i="34"/>
  <c r="TLR15" i="34"/>
  <c r="TLS15" i="34"/>
  <c r="TLT15" i="34"/>
  <c r="TLU15" i="34"/>
  <c r="TLV15" i="34"/>
  <c r="TLW15" i="34"/>
  <c r="TLX15" i="34"/>
  <c r="TLY15" i="34"/>
  <c r="TLZ15" i="34"/>
  <c r="TMA15" i="34"/>
  <c r="TMB15" i="34"/>
  <c r="TMC15" i="34"/>
  <c r="TMD15" i="34"/>
  <c r="TME15" i="34"/>
  <c r="TMF15" i="34"/>
  <c r="TMG15" i="34"/>
  <c r="TMH15" i="34"/>
  <c r="TMI15" i="34"/>
  <c r="TMJ15" i="34"/>
  <c r="TMK15" i="34"/>
  <c r="TML15" i="34"/>
  <c r="TMM15" i="34"/>
  <c r="TMN15" i="34"/>
  <c r="TMO15" i="34"/>
  <c r="TMP15" i="34"/>
  <c r="TMQ15" i="34"/>
  <c r="TMR15" i="34"/>
  <c r="TMS15" i="34"/>
  <c r="TMT15" i="34"/>
  <c r="TMU15" i="34"/>
  <c r="TMV15" i="34"/>
  <c r="TMW15" i="34"/>
  <c r="TMX15" i="34"/>
  <c r="TMY15" i="34"/>
  <c r="TMZ15" i="34"/>
  <c r="TNA15" i="34"/>
  <c r="TNB15" i="34"/>
  <c r="TNC15" i="34"/>
  <c r="TND15" i="34"/>
  <c r="TNE15" i="34"/>
  <c r="TNF15" i="34"/>
  <c r="TNG15" i="34"/>
  <c r="TNH15" i="34"/>
  <c r="TNI15" i="34"/>
  <c r="TNJ15" i="34"/>
  <c r="TNK15" i="34"/>
  <c r="TNL15" i="34"/>
  <c r="TNM15" i="34"/>
  <c r="TNN15" i="34"/>
  <c r="TNO15" i="34"/>
  <c r="TNP15" i="34"/>
  <c r="TNQ15" i="34"/>
  <c r="TNR15" i="34"/>
  <c r="TNS15" i="34"/>
  <c r="TNT15" i="34"/>
  <c r="TNU15" i="34"/>
  <c r="TNV15" i="34"/>
  <c r="TNW15" i="34"/>
  <c r="TNX15" i="34"/>
  <c r="TNY15" i="34"/>
  <c r="TNZ15" i="34"/>
  <c r="TOA15" i="34"/>
  <c r="TOB15" i="34"/>
  <c r="TOC15" i="34"/>
  <c r="TOD15" i="34"/>
  <c r="TOE15" i="34"/>
  <c r="TOF15" i="34"/>
  <c r="TOG15" i="34"/>
  <c r="TOH15" i="34"/>
  <c r="TOI15" i="34"/>
  <c r="TOJ15" i="34"/>
  <c r="TOK15" i="34"/>
  <c r="TOL15" i="34"/>
  <c r="TOM15" i="34"/>
  <c r="TON15" i="34"/>
  <c r="TOO15" i="34"/>
  <c r="TOP15" i="34"/>
  <c r="TOQ15" i="34"/>
  <c r="TOR15" i="34"/>
  <c r="TOS15" i="34"/>
  <c r="TOT15" i="34"/>
  <c r="TOU15" i="34"/>
  <c r="TOV15" i="34"/>
  <c r="TOW15" i="34"/>
  <c r="TOX15" i="34"/>
  <c r="TOY15" i="34"/>
  <c r="TOZ15" i="34"/>
  <c r="TPA15" i="34"/>
  <c r="TPB15" i="34"/>
  <c r="TPC15" i="34"/>
  <c r="TPD15" i="34"/>
  <c r="TPE15" i="34"/>
  <c r="TPF15" i="34"/>
  <c r="TPG15" i="34"/>
  <c r="TPH15" i="34"/>
  <c r="TPI15" i="34"/>
  <c r="TPJ15" i="34"/>
  <c r="TPK15" i="34"/>
  <c r="TPL15" i="34"/>
  <c r="TPM15" i="34"/>
  <c r="TPN15" i="34"/>
  <c r="TPO15" i="34"/>
  <c r="TPP15" i="34"/>
  <c r="TPQ15" i="34"/>
  <c r="TPR15" i="34"/>
  <c r="TPS15" i="34"/>
  <c r="TPT15" i="34"/>
  <c r="TPU15" i="34"/>
  <c r="TPV15" i="34"/>
  <c r="TPW15" i="34"/>
  <c r="TPX15" i="34"/>
  <c r="TPY15" i="34"/>
  <c r="TPZ15" i="34"/>
  <c r="TQA15" i="34"/>
  <c r="TQB15" i="34"/>
  <c r="TQC15" i="34"/>
  <c r="TQD15" i="34"/>
  <c r="TQE15" i="34"/>
  <c r="TQF15" i="34"/>
  <c r="TQG15" i="34"/>
  <c r="TQH15" i="34"/>
  <c r="TQI15" i="34"/>
  <c r="TQJ15" i="34"/>
  <c r="TQK15" i="34"/>
  <c r="TQL15" i="34"/>
  <c r="TQM15" i="34"/>
  <c r="TQN15" i="34"/>
  <c r="TQO15" i="34"/>
  <c r="TQP15" i="34"/>
  <c r="TQQ15" i="34"/>
  <c r="TQR15" i="34"/>
  <c r="TQS15" i="34"/>
  <c r="TQT15" i="34"/>
  <c r="TQU15" i="34"/>
  <c r="TQV15" i="34"/>
  <c r="TQW15" i="34"/>
  <c r="TQX15" i="34"/>
  <c r="TQY15" i="34"/>
  <c r="TQZ15" i="34"/>
  <c r="TRA15" i="34"/>
  <c r="TRB15" i="34"/>
  <c r="TRC15" i="34"/>
  <c r="TRD15" i="34"/>
  <c r="TRE15" i="34"/>
  <c r="TRF15" i="34"/>
  <c r="TRG15" i="34"/>
  <c r="TRH15" i="34"/>
  <c r="TRI15" i="34"/>
  <c r="TRJ15" i="34"/>
  <c r="TRK15" i="34"/>
  <c r="TRL15" i="34"/>
  <c r="TRM15" i="34"/>
  <c r="TRN15" i="34"/>
  <c r="TRO15" i="34"/>
  <c r="TRP15" i="34"/>
  <c r="TRQ15" i="34"/>
  <c r="TRR15" i="34"/>
  <c r="TRS15" i="34"/>
  <c r="TRT15" i="34"/>
  <c r="TRU15" i="34"/>
  <c r="TRV15" i="34"/>
  <c r="TRW15" i="34"/>
  <c r="TRX15" i="34"/>
  <c r="TRY15" i="34"/>
  <c r="TRZ15" i="34"/>
  <c r="TSA15" i="34"/>
  <c r="TSB15" i="34"/>
  <c r="TSC15" i="34"/>
  <c r="TSD15" i="34"/>
  <c r="TSE15" i="34"/>
  <c r="TSF15" i="34"/>
  <c r="TSG15" i="34"/>
  <c r="TSH15" i="34"/>
  <c r="TSI15" i="34"/>
  <c r="TSJ15" i="34"/>
  <c r="TSK15" i="34"/>
  <c r="TSL15" i="34"/>
  <c r="TSM15" i="34"/>
  <c r="TSN15" i="34"/>
  <c r="TSO15" i="34"/>
  <c r="TSP15" i="34"/>
  <c r="TSQ15" i="34"/>
  <c r="TSR15" i="34"/>
  <c r="TSS15" i="34"/>
  <c r="TST15" i="34"/>
  <c r="TSU15" i="34"/>
  <c r="TSV15" i="34"/>
  <c r="TSW15" i="34"/>
  <c r="TSX15" i="34"/>
  <c r="TSY15" i="34"/>
  <c r="TSZ15" i="34"/>
  <c r="TTA15" i="34"/>
  <c r="TTB15" i="34"/>
  <c r="TTC15" i="34"/>
  <c r="TTD15" i="34"/>
  <c r="TTE15" i="34"/>
  <c r="TTF15" i="34"/>
  <c r="TTG15" i="34"/>
  <c r="TTH15" i="34"/>
  <c r="TTI15" i="34"/>
  <c r="TTJ15" i="34"/>
  <c r="TTK15" i="34"/>
  <c r="TTL15" i="34"/>
  <c r="TTM15" i="34"/>
  <c r="TTN15" i="34"/>
  <c r="TTO15" i="34"/>
  <c r="TTP15" i="34"/>
  <c r="TTQ15" i="34"/>
  <c r="TTR15" i="34"/>
  <c r="TTS15" i="34"/>
  <c r="TTT15" i="34"/>
  <c r="TTU15" i="34"/>
  <c r="TTV15" i="34"/>
  <c r="TTW15" i="34"/>
  <c r="TTX15" i="34"/>
  <c r="TTY15" i="34"/>
  <c r="TTZ15" i="34"/>
  <c r="TUA15" i="34"/>
  <c r="TUB15" i="34"/>
  <c r="TUC15" i="34"/>
  <c r="TUD15" i="34"/>
  <c r="TUE15" i="34"/>
  <c r="TUF15" i="34"/>
  <c r="TUG15" i="34"/>
  <c r="TUH15" i="34"/>
  <c r="TUI15" i="34"/>
  <c r="TUJ15" i="34"/>
  <c r="TUK15" i="34"/>
  <c r="TUL15" i="34"/>
  <c r="TUM15" i="34"/>
  <c r="TUN15" i="34"/>
  <c r="TUO15" i="34"/>
  <c r="TUP15" i="34"/>
  <c r="TUQ15" i="34"/>
  <c r="TUR15" i="34"/>
  <c r="TUS15" i="34"/>
  <c r="TUT15" i="34"/>
  <c r="TUU15" i="34"/>
  <c r="TUV15" i="34"/>
  <c r="TUW15" i="34"/>
  <c r="TUX15" i="34"/>
  <c r="TUY15" i="34"/>
  <c r="TUZ15" i="34"/>
  <c r="TVA15" i="34"/>
  <c r="TVB15" i="34"/>
  <c r="TVC15" i="34"/>
  <c r="TVD15" i="34"/>
  <c r="TVE15" i="34"/>
  <c r="TVF15" i="34"/>
  <c r="TVG15" i="34"/>
  <c r="TVH15" i="34"/>
  <c r="TVI15" i="34"/>
  <c r="TVJ15" i="34"/>
  <c r="TVK15" i="34"/>
  <c r="TVL15" i="34"/>
  <c r="TVM15" i="34"/>
  <c r="TVN15" i="34"/>
  <c r="TVO15" i="34"/>
  <c r="TVP15" i="34"/>
  <c r="TVQ15" i="34"/>
  <c r="TVR15" i="34"/>
  <c r="TVS15" i="34"/>
  <c r="TVT15" i="34"/>
  <c r="TVU15" i="34"/>
  <c r="TVV15" i="34"/>
  <c r="TVW15" i="34"/>
  <c r="TVX15" i="34"/>
  <c r="TVY15" i="34"/>
  <c r="TVZ15" i="34"/>
  <c r="TWA15" i="34"/>
  <c r="TWB15" i="34"/>
  <c r="TWC15" i="34"/>
  <c r="TWD15" i="34"/>
  <c r="TWE15" i="34"/>
  <c r="TWF15" i="34"/>
  <c r="TWG15" i="34"/>
  <c r="TWH15" i="34"/>
  <c r="TWI15" i="34"/>
  <c r="TWJ15" i="34"/>
  <c r="TWK15" i="34"/>
  <c r="TWL15" i="34"/>
  <c r="TWM15" i="34"/>
  <c r="TWN15" i="34"/>
  <c r="TWO15" i="34"/>
  <c r="TWP15" i="34"/>
  <c r="TWQ15" i="34"/>
  <c r="TWR15" i="34"/>
  <c r="TWS15" i="34"/>
  <c r="TWT15" i="34"/>
  <c r="TWU15" i="34"/>
  <c r="TWV15" i="34"/>
  <c r="TWW15" i="34"/>
  <c r="TWX15" i="34"/>
  <c r="TWY15" i="34"/>
  <c r="TWZ15" i="34"/>
  <c r="TXA15" i="34"/>
  <c r="TXB15" i="34"/>
  <c r="TXC15" i="34"/>
  <c r="TXD15" i="34"/>
  <c r="TXE15" i="34"/>
  <c r="TXF15" i="34"/>
  <c r="TXG15" i="34"/>
  <c r="TXH15" i="34"/>
  <c r="TXI15" i="34"/>
  <c r="TXJ15" i="34"/>
  <c r="TXK15" i="34"/>
  <c r="TXL15" i="34"/>
  <c r="TXM15" i="34"/>
  <c r="TXN15" i="34"/>
  <c r="TXO15" i="34"/>
  <c r="TXP15" i="34"/>
  <c r="TXQ15" i="34"/>
  <c r="TXR15" i="34"/>
  <c r="TXS15" i="34"/>
  <c r="TXT15" i="34"/>
  <c r="TXU15" i="34"/>
  <c r="TXV15" i="34"/>
  <c r="TXW15" i="34"/>
  <c r="TXX15" i="34"/>
  <c r="TXY15" i="34"/>
  <c r="TXZ15" i="34"/>
  <c r="TYA15" i="34"/>
  <c r="TYB15" i="34"/>
  <c r="TYC15" i="34"/>
  <c r="TYD15" i="34"/>
  <c r="TYE15" i="34"/>
  <c r="TYF15" i="34"/>
  <c r="TYG15" i="34"/>
  <c r="TYH15" i="34"/>
  <c r="TYI15" i="34"/>
  <c r="TYJ15" i="34"/>
  <c r="TYK15" i="34"/>
  <c r="TYL15" i="34"/>
  <c r="TYM15" i="34"/>
  <c r="TYN15" i="34"/>
  <c r="TYO15" i="34"/>
  <c r="TYP15" i="34"/>
  <c r="TYQ15" i="34"/>
  <c r="TYR15" i="34"/>
  <c r="TYS15" i="34"/>
  <c r="TYT15" i="34"/>
  <c r="TYU15" i="34"/>
  <c r="TYV15" i="34"/>
  <c r="TYW15" i="34"/>
  <c r="TYX15" i="34"/>
  <c r="TYY15" i="34"/>
  <c r="TYZ15" i="34"/>
  <c r="TZA15" i="34"/>
  <c r="TZB15" i="34"/>
  <c r="TZC15" i="34"/>
  <c r="TZD15" i="34"/>
  <c r="TZE15" i="34"/>
  <c r="TZF15" i="34"/>
  <c r="TZG15" i="34"/>
  <c r="TZH15" i="34"/>
  <c r="TZI15" i="34"/>
  <c r="TZJ15" i="34"/>
  <c r="TZK15" i="34"/>
  <c r="TZL15" i="34"/>
  <c r="TZM15" i="34"/>
  <c r="TZN15" i="34"/>
  <c r="TZO15" i="34"/>
  <c r="TZP15" i="34"/>
  <c r="TZQ15" i="34"/>
  <c r="TZR15" i="34"/>
  <c r="TZS15" i="34"/>
  <c r="TZT15" i="34"/>
  <c r="TZU15" i="34"/>
  <c r="TZV15" i="34"/>
  <c r="TZW15" i="34"/>
  <c r="TZX15" i="34"/>
  <c r="TZY15" i="34"/>
  <c r="TZZ15" i="34"/>
  <c r="UAA15" i="34"/>
  <c r="UAB15" i="34"/>
  <c r="UAC15" i="34"/>
  <c r="UAD15" i="34"/>
  <c r="UAE15" i="34"/>
  <c r="UAF15" i="34"/>
  <c r="UAG15" i="34"/>
  <c r="UAH15" i="34"/>
  <c r="UAI15" i="34"/>
  <c r="UAJ15" i="34"/>
  <c r="UAK15" i="34"/>
  <c r="UAL15" i="34"/>
  <c r="UAM15" i="34"/>
  <c r="UAN15" i="34"/>
  <c r="UAO15" i="34"/>
  <c r="UAP15" i="34"/>
  <c r="UAQ15" i="34"/>
  <c r="UAR15" i="34"/>
  <c r="UAS15" i="34"/>
  <c r="UAT15" i="34"/>
  <c r="UAU15" i="34"/>
  <c r="UAV15" i="34"/>
  <c r="UAW15" i="34"/>
  <c r="UAX15" i="34"/>
  <c r="UAY15" i="34"/>
  <c r="UAZ15" i="34"/>
  <c r="UBA15" i="34"/>
  <c r="UBB15" i="34"/>
  <c r="UBC15" i="34"/>
  <c r="UBD15" i="34"/>
  <c r="UBE15" i="34"/>
  <c r="UBF15" i="34"/>
  <c r="UBG15" i="34"/>
  <c r="UBH15" i="34"/>
  <c r="UBI15" i="34"/>
  <c r="UBJ15" i="34"/>
  <c r="UBK15" i="34"/>
  <c r="UBL15" i="34"/>
  <c r="UBM15" i="34"/>
  <c r="UBN15" i="34"/>
  <c r="UBO15" i="34"/>
  <c r="UBP15" i="34"/>
  <c r="UBQ15" i="34"/>
  <c r="UBR15" i="34"/>
  <c r="UBS15" i="34"/>
  <c r="UBT15" i="34"/>
  <c r="UBU15" i="34"/>
  <c r="UBV15" i="34"/>
  <c r="UBW15" i="34"/>
  <c r="UBX15" i="34"/>
  <c r="UBY15" i="34"/>
  <c r="UBZ15" i="34"/>
  <c r="UCA15" i="34"/>
  <c r="UCB15" i="34"/>
  <c r="UCC15" i="34"/>
  <c r="UCD15" i="34"/>
  <c r="UCE15" i="34"/>
  <c r="UCF15" i="34"/>
  <c r="UCG15" i="34"/>
  <c r="UCH15" i="34"/>
  <c r="UCI15" i="34"/>
  <c r="UCJ15" i="34"/>
  <c r="UCK15" i="34"/>
  <c r="UCL15" i="34"/>
  <c r="UCM15" i="34"/>
  <c r="UCN15" i="34"/>
  <c r="UCO15" i="34"/>
  <c r="UCP15" i="34"/>
  <c r="UCQ15" i="34"/>
  <c r="UCR15" i="34"/>
  <c r="UCS15" i="34"/>
  <c r="UCT15" i="34"/>
  <c r="UCU15" i="34"/>
  <c r="UCV15" i="34"/>
  <c r="UCW15" i="34"/>
  <c r="UCX15" i="34"/>
  <c r="UCY15" i="34"/>
  <c r="UCZ15" i="34"/>
  <c r="UDA15" i="34"/>
  <c r="UDB15" i="34"/>
  <c r="UDC15" i="34"/>
  <c r="UDD15" i="34"/>
  <c r="UDE15" i="34"/>
  <c r="UDF15" i="34"/>
  <c r="UDG15" i="34"/>
  <c r="UDH15" i="34"/>
  <c r="UDI15" i="34"/>
  <c r="UDJ15" i="34"/>
  <c r="UDK15" i="34"/>
  <c r="UDL15" i="34"/>
  <c r="UDM15" i="34"/>
  <c r="UDN15" i="34"/>
  <c r="UDO15" i="34"/>
  <c r="UDP15" i="34"/>
  <c r="UDQ15" i="34"/>
  <c r="UDR15" i="34"/>
  <c r="UDS15" i="34"/>
  <c r="UDT15" i="34"/>
  <c r="UDU15" i="34"/>
  <c r="UDV15" i="34"/>
  <c r="UDW15" i="34"/>
  <c r="UDX15" i="34"/>
  <c r="UDY15" i="34"/>
  <c r="UDZ15" i="34"/>
  <c r="UEA15" i="34"/>
  <c r="UEB15" i="34"/>
  <c r="UEC15" i="34"/>
  <c r="UED15" i="34"/>
  <c r="UEE15" i="34"/>
  <c r="UEF15" i="34"/>
  <c r="UEG15" i="34"/>
  <c r="UEH15" i="34"/>
  <c r="UEI15" i="34"/>
  <c r="UEJ15" i="34"/>
  <c r="UEK15" i="34"/>
  <c r="UEL15" i="34"/>
  <c r="UEM15" i="34"/>
  <c r="UEN15" i="34"/>
  <c r="UEO15" i="34"/>
  <c r="UEP15" i="34"/>
  <c r="UEQ15" i="34"/>
  <c r="UER15" i="34"/>
  <c r="UES15" i="34"/>
  <c r="UET15" i="34"/>
  <c r="UEU15" i="34"/>
  <c r="UEV15" i="34"/>
  <c r="UEW15" i="34"/>
  <c r="UEX15" i="34"/>
  <c r="UEY15" i="34"/>
  <c r="UEZ15" i="34"/>
  <c r="UFA15" i="34"/>
  <c r="UFB15" i="34"/>
  <c r="UFC15" i="34"/>
  <c r="UFD15" i="34"/>
  <c r="UFE15" i="34"/>
  <c r="UFF15" i="34"/>
  <c r="UFG15" i="34"/>
  <c r="UFH15" i="34"/>
  <c r="UFI15" i="34"/>
  <c r="UFJ15" i="34"/>
  <c r="UFK15" i="34"/>
  <c r="UFL15" i="34"/>
  <c r="UFM15" i="34"/>
  <c r="UFN15" i="34"/>
  <c r="UFO15" i="34"/>
  <c r="UFP15" i="34"/>
  <c r="UFQ15" i="34"/>
  <c r="UFR15" i="34"/>
  <c r="UFS15" i="34"/>
  <c r="UFT15" i="34"/>
  <c r="UFU15" i="34"/>
  <c r="UFV15" i="34"/>
  <c r="UFW15" i="34"/>
  <c r="UFX15" i="34"/>
  <c r="UFY15" i="34"/>
  <c r="UFZ15" i="34"/>
  <c r="UGA15" i="34"/>
  <c r="UGB15" i="34"/>
  <c r="UGC15" i="34"/>
  <c r="UGD15" i="34"/>
  <c r="UGE15" i="34"/>
  <c r="UGF15" i="34"/>
  <c r="UGG15" i="34"/>
  <c r="UGH15" i="34"/>
  <c r="UGI15" i="34"/>
  <c r="UGJ15" i="34"/>
  <c r="UGK15" i="34"/>
  <c r="UGL15" i="34"/>
  <c r="UGM15" i="34"/>
  <c r="UGN15" i="34"/>
  <c r="UGO15" i="34"/>
  <c r="UGP15" i="34"/>
  <c r="UGQ15" i="34"/>
  <c r="UGR15" i="34"/>
  <c r="UGS15" i="34"/>
  <c r="UGT15" i="34"/>
  <c r="UGU15" i="34"/>
  <c r="UGV15" i="34"/>
  <c r="UGW15" i="34"/>
  <c r="UGX15" i="34"/>
  <c r="UGY15" i="34"/>
  <c r="UGZ15" i="34"/>
  <c r="UHA15" i="34"/>
  <c r="UHB15" i="34"/>
  <c r="UHC15" i="34"/>
  <c r="UHD15" i="34"/>
  <c r="UHE15" i="34"/>
  <c r="UHF15" i="34"/>
  <c r="UHG15" i="34"/>
  <c r="UHH15" i="34"/>
  <c r="UHI15" i="34"/>
  <c r="UHJ15" i="34"/>
  <c r="UHK15" i="34"/>
  <c r="UHL15" i="34"/>
  <c r="UHM15" i="34"/>
  <c r="UHN15" i="34"/>
  <c r="UHO15" i="34"/>
  <c r="UHP15" i="34"/>
  <c r="UHQ15" i="34"/>
  <c r="UHR15" i="34"/>
  <c r="UHS15" i="34"/>
  <c r="UHT15" i="34"/>
  <c r="UHU15" i="34"/>
  <c r="UHV15" i="34"/>
  <c r="UHW15" i="34"/>
  <c r="UHX15" i="34"/>
  <c r="UHY15" i="34"/>
  <c r="UHZ15" i="34"/>
  <c r="UIA15" i="34"/>
  <c r="UIB15" i="34"/>
  <c r="UIC15" i="34"/>
  <c r="UID15" i="34"/>
  <c r="UIE15" i="34"/>
  <c r="UIF15" i="34"/>
  <c r="UIG15" i="34"/>
  <c r="UIH15" i="34"/>
  <c r="UII15" i="34"/>
  <c r="UIJ15" i="34"/>
  <c r="UIK15" i="34"/>
  <c r="UIL15" i="34"/>
  <c r="UIM15" i="34"/>
  <c r="UIN15" i="34"/>
  <c r="UIO15" i="34"/>
  <c r="UIP15" i="34"/>
  <c r="UIQ15" i="34"/>
  <c r="UIR15" i="34"/>
  <c r="UIS15" i="34"/>
  <c r="UIT15" i="34"/>
  <c r="UIU15" i="34"/>
  <c r="UIV15" i="34"/>
  <c r="UIW15" i="34"/>
  <c r="UIX15" i="34"/>
  <c r="UIY15" i="34"/>
  <c r="UIZ15" i="34"/>
  <c r="UJA15" i="34"/>
  <c r="UJB15" i="34"/>
  <c r="UJC15" i="34"/>
  <c r="UJD15" i="34"/>
  <c r="UJE15" i="34"/>
  <c r="UJF15" i="34"/>
  <c r="UJG15" i="34"/>
  <c r="UJH15" i="34"/>
  <c r="UJI15" i="34"/>
  <c r="UJJ15" i="34"/>
  <c r="UJK15" i="34"/>
  <c r="UJL15" i="34"/>
  <c r="UJM15" i="34"/>
  <c r="UJN15" i="34"/>
  <c r="UJO15" i="34"/>
  <c r="UJP15" i="34"/>
  <c r="UJQ15" i="34"/>
  <c r="UJR15" i="34"/>
  <c r="UJS15" i="34"/>
  <c r="UJT15" i="34"/>
  <c r="UJU15" i="34"/>
  <c r="UJV15" i="34"/>
  <c r="UJW15" i="34"/>
  <c r="UJX15" i="34"/>
  <c r="UJY15" i="34"/>
  <c r="UJZ15" i="34"/>
  <c r="UKA15" i="34"/>
  <c r="UKB15" i="34"/>
  <c r="UKC15" i="34"/>
  <c r="UKD15" i="34"/>
  <c r="UKE15" i="34"/>
  <c r="UKF15" i="34"/>
  <c r="UKG15" i="34"/>
  <c r="UKH15" i="34"/>
  <c r="UKI15" i="34"/>
  <c r="UKJ15" i="34"/>
  <c r="UKK15" i="34"/>
  <c r="UKL15" i="34"/>
  <c r="UKM15" i="34"/>
  <c r="UKN15" i="34"/>
  <c r="UKO15" i="34"/>
  <c r="UKP15" i="34"/>
  <c r="UKQ15" i="34"/>
  <c r="UKR15" i="34"/>
  <c r="UKS15" i="34"/>
  <c r="UKT15" i="34"/>
  <c r="UKU15" i="34"/>
  <c r="UKV15" i="34"/>
  <c r="UKW15" i="34"/>
  <c r="UKX15" i="34"/>
  <c r="UKY15" i="34"/>
  <c r="UKZ15" i="34"/>
  <c r="ULA15" i="34"/>
  <c r="ULB15" i="34"/>
  <c r="ULC15" i="34"/>
  <c r="ULD15" i="34"/>
  <c r="ULE15" i="34"/>
  <c r="ULF15" i="34"/>
  <c r="ULG15" i="34"/>
  <c r="ULH15" i="34"/>
  <c r="ULI15" i="34"/>
  <c r="ULJ15" i="34"/>
  <c r="ULK15" i="34"/>
  <c r="ULL15" i="34"/>
  <c r="ULM15" i="34"/>
  <c r="ULN15" i="34"/>
  <c r="ULO15" i="34"/>
  <c r="ULP15" i="34"/>
  <c r="ULQ15" i="34"/>
  <c r="ULR15" i="34"/>
  <c r="ULS15" i="34"/>
  <c r="ULT15" i="34"/>
  <c r="ULU15" i="34"/>
  <c r="ULV15" i="34"/>
  <c r="ULW15" i="34"/>
  <c r="ULX15" i="34"/>
  <c r="ULY15" i="34"/>
  <c r="ULZ15" i="34"/>
  <c r="UMA15" i="34"/>
  <c r="UMB15" i="34"/>
  <c r="UMC15" i="34"/>
  <c r="UMD15" i="34"/>
  <c r="UME15" i="34"/>
  <c r="UMF15" i="34"/>
  <c r="UMG15" i="34"/>
  <c r="UMH15" i="34"/>
  <c r="UMI15" i="34"/>
  <c r="UMJ15" i="34"/>
  <c r="UMK15" i="34"/>
  <c r="UML15" i="34"/>
  <c r="UMM15" i="34"/>
  <c r="UMN15" i="34"/>
  <c r="UMO15" i="34"/>
  <c r="UMP15" i="34"/>
  <c r="UMQ15" i="34"/>
  <c r="UMR15" i="34"/>
  <c r="UMS15" i="34"/>
  <c r="UMT15" i="34"/>
  <c r="UMU15" i="34"/>
  <c r="UMV15" i="34"/>
  <c r="UMW15" i="34"/>
  <c r="UMX15" i="34"/>
  <c r="UMY15" i="34"/>
  <c r="UMZ15" i="34"/>
  <c r="UNA15" i="34"/>
  <c r="UNB15" i="34"/>
  <c r="UNC15" i="34"/>
  <c r="UND15" i="34"/>
  <c r="UNE15" i="34"/>
  <c r="UNF15" i="34"/>
  <c r="UNG15" i="34"/>
  <c r="UNH15" i="34"/>
  <c r="UNI15" i="34"/>
  <c r="UNJ15" i="34"/>
  <c r="UNK15" i="34"/>
  <c r="UNL15" i="34"/>
  <c r="UNM15" i="34"/>
  <c r="UNN15" i="34"/>
  <c r="UNO15" i="34"/>
  <c r="UNP15" i="34"/>
  <c r="UNQ15" i="34"/>
  <c r="UNR15" i="34"/>
  <c r="UNS15" i="34"/>
  <c r="UNT15" i="34"/>
  <c r="UNU15" i="34"/>
  <c r="UNV15" i="34"/>
  <c r="UNW15" i="34"/>
  <c r="UNX15" i="34"/>
  <c r="UNY15" i="34"/>
  <c r="UNZ15" i="34"/>
  <c r="UOA15" i="34"/>
  <c r="UOB15" i="34"/>
  <c r="UOC15" i="34"/>
  <c r="UOD15" i="34"/>
  <c r="UOE15" i="34"/>
  <c r="UOF15" i="34"/>
  <c r="UOG15" i="34"/>
  <c r="UOH15" i="34"/>
  <c r="UOI15" i="34"/>
  <c r="UOJ15" i="34"/>
  <c r="UOK15" i="34"/>
  <c r="UOL15" i="34"/>
  <c r="UOM15" i="34"/>
  <c r="UON15" i="34"/>
  <c r="UOO15" i="34"/>
  <c r="UOP15" i="34"/>
  <c r="UOQ15" i="34"/>
  <c r="UOR15" i="34"/>
  <c r="UOS15" i="34"/>
  <c r="UOT15" i="34"/>
  <c r="UOU15" i="34"/>
  <c r="UOV15" i="34"/>
  <c r="UOW15" i="34"/>
  <c r="UOX15" i="34"/>
  <c r="UOY15" i="34"/>
  <c r="UOZ15" i="34"/>
  <c r="UPA15" i="34"/>
  <c r="UPB15" i="34"/>
  <c r="UPC15" i="34"/>
  <c r="UPD15" i="34"/>
  <c r="UPE15" i="34"/>
  <c r="UPF15" i="34"/>
  <c r="UPG15" i="34"/>
  <c r="UPH15" i="34"/>
  <c r="UPI15" i="34"/>
  <c r="UPJ15" i="34"/>
  <c r="UPK15" i="34"/>
  <c r="UPL15" i="34"/>
  <c r="UPM15" i="34"/>
  <c r="UPN15" i="34"/>
  <c r="UPO15" i="34"/>
  <c r="UPP15" i="34"/>
  <c r="UPQ15" i="34"/>
  <c r="UPR15" i="34"/>
  <c r="UPS15" i="34"/>
  <c r="UPT15" i="34"/>
  <c r="UPU15" i="34"/>
  <c r="UPV15" i="34"/>
  <c r="UPW15" i="34"/>
  <c r="UPX15" i="34"/>
  <c r="UPY15" i="34"/>
  <c r="UPZ15" i="34"/>
  <c r="UQA15" i="34"/>
  <c r="UQB15" i="34"/>
  <c r="UQC15" i="34"/>
  <c r="UQD15" i="34"/>
  <c r="UQE15" i="34"/>
  <c r="UQF15" i="34"/>
  <c r="UQG15" i="34"/>
  <c r="UQH15" i="34"/>
  <c r="UQI15" i="34"/>
  <c r="UQJ15" i="34"/>
  <c r="UQK15" i="34"/>
  <c r="UQL15" i="34"/>
  <c r="UQM15" i="34"/>
  <c r="UQN15" i="34"/>
  <c r="UQO15" i="34"/>
  <c r="UQP15" i="34"/>
  <c r="UQQ15" i="34"/>
  <c r="UQR15" i="34"/>
  <c r="UQS15" i="34"/>
  <c r="UQT15" i="34"/>
  <c r="UQU15" i="34"/>
  <c r="UQV15" i="34"/>
  <c r="UQW15" i="34"/>
  <c r="UQX15" i="34"/>
  <c r="UQY15" i="34"/>
  <c r="UQZ15" i="34"/>
  <c r="URA15" i="34"/>
  <c r="URB15" i="34"/>
  <c r="URC15" i="34"/>
  <c r="URD15" i="34"/>
  <c r="URE15" i="34"/>
  <c r="URF15" i="34"/>
  <c r="URG15" i="34"/>
  <c r="URH15" i="34"/>
  <c r="URI15" i="34"/>
  <c r="URJ15" i="34"/>
  <c r="URK15" i="34"/>
  <c r="URL15" i="34"/>
  <c r="URM15" i="34"/>
  <c r="URN15" i="34"/>
  <c r="URO15" i="34"/>
  <c r="URP15" i="34"/>
  <c r="URQ15" i="34"/>
  <c r="URR15" i="34"/>
  <c r="URS15" i="34"/>
  <c r="URT15" i="34"/>
  <c r="URU15" i="34"/>
  <c r="URV15" i="34"/>
  <c r="URW15" i="34"/>
  <c r="URX15" i="34"/>
  <c r="URY15" i="34"/>
  <c r="URZ15" i="34"/>
  <c r="USA15" i="34"/>
  <c r="USB15" i="34"/>
  <c r="USC15" i="34"/>
  <c r="USD15" i="34"/>
  <c r="USE15" i="34"/>
  <c r="USF15" i="34"/>
  <c r="USG15" i="34"/>
  <c r="USH15" i="34"/>
  <c r="USI15" i="34"/>
  <c r="USJ15" i="34"/>
  <c r="USK15" i="34"/>
  <c r="USL15" i="34"/>
  <c r="USM15" i="34"/>
  <c r="USN15" i="34"/>
  <c r="USO15" i="34"/>
  <c r="USP15" i="34"/>
  <c r="USQ15" i="34"/>
  <c r="USR15" i="34"/>
  <c r="USS15" i="34"/>
  <c r="UST15" i="34"/>
  <c r="USU15" i="34"/>
  <c r="USV15" i="34"/>
  <c r="USW15" i="34"/>
  <c r="USX15" i="34"/>
  <c r="USY15" i="34"/>
  <c r="USZ15" i="34"/>
  <c r="UTA15" i="34"/>
  <c r="UTB15" i="34"/>
  <c r="UTC15" i="34"/>
  <c r="UTD15" i="34"/>
  <c r="UTE15" i="34"/>
  <c r="UTF15" i="34"/>
  <c r="UTG15" i="34"/>
  <c r="UTH15" i="34"/>
  <c r="UTI15" i="34"/>
  <c r="UTJ15" i="34"/>
  <c r="UTK15" i="34"/>
  <c r="UTL15" i="34"/>
  <c r="UTM15" i="34"/>
  <c r="UTN15" i="34"/>
  <c r="UTO15" i="34"/>
  <c r="UTP15" i="34"/>
  <c r="UTQ15" i="34"/>
  <c r="UTR15" i="34"/>
  <c r="UTS15" i="34"/>
  <c r="UTT15" i="34"/>
  <c r="UTU15" i="34"/>
  <c r="UTV15" i="34"/>
  <c r="UTW15" i="34"/>
  <c r="UTX15" i="34"/>
  <c r="UTY15" i="34"/>
  <c r="UTZ15" i="34"/>
  <c r="UUA15" i="34"/>
  <c r="UUB15" i="34"/>
  <c r="UUC15" i="34"/>
  <c r="UUD15" i="34"/>
  <c r="UUE15" i="34"/>
  <c r="UUF15" i="34"/>
  <c r="UUG15" i="34"/>
  <c r="UUH15" i="34"/>
  <c r="UUI15" i="34"/>
  <c r="UUJ15" i="34"/>
  <c r="UUK15" i="34"/>
  <c r="UUL15" i="34"/>
  <c r="UUM15" i="34"/>
  <c r="UUN15" i="34"/>
  <c r="UUO15" i="34"/>
  <c r="UUP15" i="34"/>
  <c r="UUQ15" i="34"/>
  <c r="UUR15" i="34"/>
  <c r="UUS15" i="34"/>
  <c r="UUT15" i="34"/>
  <c r="UUU15" i="34"/>
  <c r="UUV15" i="34"/>
  <c r="UUW15" i="34"/>
  <c r="UUX15" i="34"/>
  <c r="UUY15" i="34"/>
  <c r="UUZ15" i="34"/>
  <c r="UVA15" i="34"/>
  <c r="UVB15" i="34"/>
  <c r="UVC15" i="34"/>
  <c r="UVD15" i="34"/>
  <c r="UVE15" i="34"/>
  <c r="UVF15" i="34"/>
  <c r="UVG15" i="34"/>
  <c r="UVH15" i="34"/>
  <c r="UVI15" i="34"/>
  <c r="UVJ15" i="34"/>
  <c r="UVK15" i="34"/>
  <c r="UVL15" i="34"/>
  <c r="UVM15" i="34"/>
  <c r="UVN15" i="34"/>
  <c r="UVO15" i="34"/>
  <c r="UVP15" i="34"/>
  <c r="UVQ15" i="34"/>
  <c r="UVR15" i="34"/>
  <c r="UVS15" i="34"/>
  <c r="UVT15" i="34"/>
  <c r="UVU15" i="34"/>
  <c r="UVV15" i="34"/>
  <c r="UVW15" i="34"/>
  <c r="UVX15" i="34"/>
  <c r="UVY15" i="34"/>
  <c r="UVZ15" i="34"/>
  <c r="UWA15" i="34"/>
  <c r="UWB15" i="34"/>
  <c r="UWC15" i="34"/>
  <c r="UWD15" i="34"/>
  <c r="UWE15" i="34"/>
  <c r="UWF15" i="34"/>
  <c r="UWG15" i="34"/>
  <c r="UWH15" i="34"/>
  <c r="UWI15" i="34"/>
  <c r="UWJ15" i="34"/>
  <c r="UWK15" i="34"/>
  <c r="UWL15" i="34"/>
  <c r="UWM15" i="34"/>
  <c r="UWN15" i="34"/>
  <c r="UWO15" i="34"/>
  <c r="UWP15" i="34"/>
  <c r="UWQ15" i="34"/>
  <c r="UWR15" i="34"/>
  <c r="UWS15" i="34"/>
  <c r="UWT15" i="34"/>
  <c r="UWU15" i="34"/>
  <c r="UWV15" i="34"/>
  <c r="UWW15" i="34"/>
  <c r="UWX15" i="34"/>
  <c r="UWY15" i="34"/>
  <c r="UWZ15" i="34"/>
  <c r="UXA15" i="34"/>
  <c r="UXB15" i="34"/>
  <c r="UXC15" i="34"/>
  <c r="UXD15" i="34"/>
  <c r="UXE15" i="34"/>
  <c r="UXF15" i="34"/>
  <c r="UXG15" i="34"/>
  <c r="UXH15" i="34"/>
  <c r="UXI15" i="34"/>
  <c r="UXJ15" i="34"/>
  <c r="UXK15" i="34"/>
  <c r="UXL15" i="34"/>
  <c r="UXM15" i="34"/>
  <c r="UXN15" i="34"/>
  <c r="UXO15" i="34"/>
  <c r="UXP15" i="34"/>
  <c r="UXQ15" i="34"/>
  <c r="UXR15" i="34"/>
  <c r="UXS15" i="34"/>
  <c r="UXT15" i="34"/>
  <c r="UXU15" i="34"/>
  <c r="UXV15" i="34"/>
  <c r="UXW15" i="34"/>
  <c r="UXX15" i="34"/>
  <c r="UXY15" i="34"/>
  <c r="UXZ15" i="34"/>
  <c r="UYA15" i="34"/>
  <c r="UYB15" i="34"/>
  <c r="UYC15" i="34"/>
  <c r="UYD15" i="34"/>
  <c r="UYE15" i="34"/>
  <c r="UYF15" i="34"/>
  <c r="UYG15" i="34"/>
  <c r="UYH15" i="34"/>
  <c r="UYI15" i="34"/>
  <c r="UYJ15" i="34"/>
  <c r="UYK15" i="34"/>
  <c r="UYL15" i="34"/>
  <c r="UYM15" i="34"/>
  <c r="UYN15" i="34"/>
  <c r="UYO15" i="34"/>
  <c r="UYP15" i="34"/>
  <c r="UYQ15" i="34"/>
  <c r="UYR15" i="34"/>
  <c r="UYS15" i="34"/>
  <c r="UYT15" i="34"/>
  <c r="UYU15" i="34"/>
  <c r="UYV15" i="34"/>
  <c r="UYW15" i="34"/>
  <c r="UYX15" i="34"/>
  <c r="UYY15" i="34"/>
  <c r="UYZ15" i="34"/>
  <c r="UZA15" i="34"/>
  <c r="UZB15" i="34"/>
  <c r="UZC15" i="34"/>
  <c r="UZD15" i="34"/>
  <c r="UZE15" i="34"/>
  <c r="UZF15" i="34"/>
  <c r="UZG15" i="34"/>
  <c r="UZH15" i="34"/>
  <c r="UZI15" i="34"/>
  <c r="UZJ15" i="34"/>
  <c r="UZK15" i="34"/>
  <c r="UZL15" i="34"/>
  <c r="UZM15" i="34"/>
  <c r="UZN15" i="34"/>
  <c r="UZO15" i="34"/>
  <c r="UZP15" i="34"/>
  <c r="UZQ15" i="34"/>
  <c r="UZR15" i="34"/>
  <c r="UZS15" i="34"/>
  <c r="UZT15" i="34"/>
  <c r="UZU15" i="34"/>
  <c r="UZV15" i="34"/>
  <c r="UZW15" i="34"/>
  <c r="UZX15" i="34"/>
  <c r="UZY15" i="34"/>
  <c r="UZZ15" i="34"/>
  <c r="VAA15" i="34"/>
  <c r="VAB15" i="34"/>
  <c r="VAC15" i="34"/>
  <c r="VAD15" i="34"/>
  <c r="VAE15" i="34"/>
  <c r="VAF15" i="34"/>
  <c r="VAG15" i="34"/>
  <c r="VAH15" i="34"/>
  <c r="VAI15" i="34"/>
  <c r="VAJ15" i="34"/>
  <c r="VAK15" i="34"/>
  <c r="VAL15" i="34"/>
  <c r="VAM15" i="34"/>
  <c r="VAN15" i="34"/>
  <c r="VAO15" i="34"/>
  <c r="VAP15" i="34"/>
  <c r="VAQ15" i="34"/>
  <c r="VAR15" i="34"/>
  <c r="VAS15" i="34"/>
  <c r="VAT15" i="34"/>
  <c r="VAU15" i="34"/>
  <c r="VAV15" i="34"/>
  <c r="VAW15" i="34"/>
  <c r="VAX15" i="34"/>
  <c r="VAY15" i="34"/>
  <c r="VAZ15" i="34"/>
  <c r="VBA15" i="34"/>
  <c r="VBB15" i="34"/>
  <c r="VBC15" i="34"/>
  <c r="VBD15" i="34"/>
  <c r="VBE15" i="34"/>
  <c r="VBF15" i="34"/>
  <c r="VBG15" i="34"/>
  <c r="VBH15" i="34"/>
  <c r="VBI15" i="34"/>
  <c r="VBJ15" i="34"/>
  <c r="VBK15" i="34"/>
  <c r="VBL15" i="34"/>
  <c r="VBM15" i="34"/>
  <c r="VBN15" i="34"/>
  <c r="VBO15" i="34"/>
  <c r="VBP15" i="34"/>
  <c r="VBQ15" i="34"/>
  <c r="VBR15" i="34"/>
  <c r="VBS15" i="34"/>
  <c r="VBT15" i="34"/>
  <c r="VBU15" i="34"/>
  <c r="VBV15" i="34"/>
  <c r="VBW15" i="34"/>
  <c r="VBX15" i="34"/>
  <c r="VBY15" i="34"/>
  <c r="VBZ15" i="34"/>
  <c r="VCA15" i="34"/>
  <c r="VCB15" i="34"/>
  <c r="VCC15" i="34"/>
  <c r="VCD15" i="34"/>
  <c r="VCE15" i="34"/>
  <c r="VCF15" i="34"/>
  <c r="VCG15" i="34"/>
  <c r="VCH15" i="34"/>
  <c r="VCI15" i="34"/>
  <c r="VCJ15" i="34"/>
  <c r="VCK15" i="34"/>
  <c r="VCL15" i="34"/>
  <c r="VCM15" i="34"/>
  <c r="VCN15" i="34"/>
  <c r="VCO15" i="34"/>
  <c r="VCP15" i="34"/>
  <c r="VCQ15" i="34"/>
  <c r="VCR15" i="34"/>
  <c r="VCS15" i="34"/>
  <c r="VCT15" i="34"/>
  <c r="VCU15" i="34"/>
  <c r="VCV15" i="34"/>
  <c r="VCW15" i="34"/>
  <c r="VCX15" i="34"/>
  <c r="VCY15" i="34"/>
  <c r="VCZ15" i="34"/>
  <c r="VDA15" i="34"/>
  <c r="VDB15" i="34"/>
  <c r="VDC15" i="34"/>
  <c r="VDD15" i="34"/>
  <c r="VDE15" i="34"/>
  <c r="VDF15" i="34"/>
  <c r="VDG15" i="34"/>
  <c r="VDH15" i="34"/>
  <c r="VDI15" i="34"/>
  <c r="VDJ15" i="34"/>
  <c r="VDK15" i="34"/>
  <c r="VDL15" i="34"/>
  <c r="VDM15" i="34"/>
  <c r="VDN15" i="34"/>
  <c r="VDO15" i="34"/>
  <c r="VDP15" i="34"/>
  <c r="VDQ15" i="34"/>
  <c r="VDR15" i="34"/>
  <c r="VDS15" i="34"/>
  <c r="VDT15" i="34"/>
  <c r="VDU15" i="34"/>
  <c r="VDV15" i="34"/>
  <c r="VDW15" i="34"/>
  <c r="VDX15" i="34"/>
  <c r="VDY15" i="34"/>
  <c r="VDZ15" i="34"/>
  <c r="VEA15" i="34"/>
  <c r="VEB15" i="34"/>
  <c r="VEC15" i="34"/>
  <c r="VED15" i="34"/>
  <c r="VEE15" i="34"/>
  <c r="VEF15" i="34"/>
  <c r="VEG15" i="34"/>
  <c r="VEH15" i="34"/>
  <c r="VEI15" i="34"/>
  <c r="VEJ15" i="34"/>
  <c r="VEK15" i="34"/>
  <c r="VEL15" i="34"/>
  <c r="VEM15" i="34"/>
  <c r="VEN15" i="34"/>
  <c r="VEO15" i="34"/>
  <c r="VEP15" i="34"/>
  <c r="VEQ15" i="34"/>
  <c r="VER15" i="34"/>
  <c r="VES15" i="34"/>
  <c r="VET15" i="34"/>
  <c r="VEU15" i="34"/>
  <c r="VEV15" i="34"/>
  <c r="VEW15" i="34"/>
  <c r="VEX15" i="34"/>
  <c r="VEY15" i="34"/>
  <c r="VEZ15" i="34"/>
  <c r="VFA15" i="34"/>
  <c r="VFB15" i="34"/>
  <c r="VFC15" i="34"/>
  <c r="VFD15" i="34"/>
  <c r="VFE15" i="34"/>
  <c r="VFF15" i="34"/>
  <c r="VFG15" i="34"/>
  <c r="VFH15" i="34"/>
  <c r="VFI15" i="34"/>
  <c r="VFJ15" i="34"/>
  <c r="VFK15" i="34"/>
  <c r="VFL15" i="34"/>
  <c r="VFM15" i="34"/>
  <c r="VFN15" i="34"/>
  <c r="VFO15" i="34"/>
  <c r="VFP15" i="34"/>
  <c r="VFQ15" i="34"/>
  <c r="VFR15" i="34"/>
  <c r="VFS15" i="34"/>
  <c r="VFT15" i="34"/>
  <c r="VFU15" i="34"/>
  <c r="VFV15" i="34"/>
  <c r="VFW15" i="34"/>
  <c r="VFX15" i="34"/>
  <c r="VFY15" i="34"/>
  <c r="VFZ15" i="34"/>
  <c r="VGA15" i="34"/>
  <c r="VGB15" i="34"/>
  <c r="VGC15" i="34"/>
  <c r="VGD15" i="34"/>
  <c r="VGE15" i="34"/>
  <c r="VGF15" i="34"/>
  <c r="VGG15" i="34"/>
  <c r="VGH15" i="34"/>
  <c r="VGI15" i="34"/>
  <c r="VGJ15" i="34"/>
  <c r="VGK15" i="34"/>
  <c r="VGL15" i="34"/>
  <c r="VGM15" i="34"/>
  <c r="VGN15" i="34"/>
  <c r="VGO15" i="34"/>
  <c r="VGP15" i="34"/>
  <c r="VGQ15" i="34"/>
  <c r="VGR15" i="34"/>
  <c r="VGS15" i="34"/>
  <c r="VGT15" i="34"/>
  <c r="VGU15" i="34"/>
  <c r="VGV15" i="34"/>
  <c r="VGW15" i="34"/>
  <c r="VGX15" i="34"/>
  <c r="VGY15" i="34"/>
  <c r="VGZ15" i="34"/>
  <c r="VHA15" i="34"/>
  <c r="VHB15" i="34"/>
  <c r="VHC15" i="34"/>
  <c r="VHD15" i="34"/>
  <c r="VHE15" i="34"/>
  <c r="VHF15" i="34"/>
  <c r="VHG15" i="34"/>
  <c r="VHH15" i="34"/>
  <c r="VHI15" i="34"/>
  <c r="VHJ15" i="34"/>
  <c r="VHK15" i="34"/>
  <c r="VHL15" i="34"/>
  <c r="VHM15" i="34"/>
  <c r="VHN15" i="34"/>
  <c r="VHO15" i="34"/>
  <c r="VHP15" i="34"/>
  <c r="VHQ15" i="34"/>
  <c r="VHR15" i="34"/>
  <c r="VHS15" i="34"/>
  <c r="VHT15" i="34"/>
  <c r="VHU15" i="34"/>
  <c r="VHV15" i="34"/>
  <c r="VHW15" i="34"/>
  <c r="VHX15" i="34"/>
  <c r="VHY15" i="34"/>
  <c r="VHZ15" i="34"/>
  <c r="VIA15" i="34"/>
  <c r="VIB15" i="34"/>
  <c r="VIC15" i="34"/>
  <c r="VID15" i="34"/>
  <c r="VIE15" i="34"/>
  <c r="VIF15" i="34"/>
  <c r="VIG15" i="34"/>
  <c r="VIH15" i="34"/>
  <c r="VII15" i="34"/>
  <c r="VIJ15" i="34"/>
  <c r="VIK15" i="34"/>
  <c r="VIL15" i="34"/>
  <c r="VIM15" i="34"/>
  <c r="VIN15" i="34"/>
  <c r="VIO15" i="34"/>
  <c r="VIP15" i="34"/>
  <c r="VIQ15" i="34"/>
  <c r="VIR15" i="34"/>
  <c r="VIS15" i="34"/>
  <c r="VIT15" i="34"/>
  <c r="VIU15" i="34"/>
  <c r="VIV15" i="34"/>
  <c r="VIW15" i="34"/>
  <c r="VIX15" i="34"/>
  <c r="VIY15" i="34"/>
  <c r="VIZ15" i="34"/>
  <c r="VJA15" i="34"/>
  <c r="VJB15" i="34"/>
  <c r="VJC15" i="34"/>
  <c r="VJD15" i="34"/>
  <c r="VJE15" i="34"/>
  <c r="VJF15" i="34"/>
  <c r="VJG15" i="34"/>
  <c r="VJH15" i="34"/>
  <c r="VJI15" i="34"/>
  <c r="VJJ15" i="34"/>
  <c r="VJK15" i="34"/>
  <c r="VJL15" i="34"/>
  <c r="VJM15" i="34"/>
  <c r="VJN15" i="34"/>
  <c r="VJO15" i="34"/>
  <c r="VJP15" i="34"/>
  <c r="VJQ15" i="34"/>
  <c r="VJR15" i="34"/>
  <c r="VJS15" i="34"/>
  <c r="VJT15" i="34"/>
  <c r="VJU15" i="34"/>
  <c r="VJV15" i="34"/>
  <c r="VJW15" i="34"/>
  <c r="VJX15" i="34"/>
  <c r="VJY15" i="34"/>
  <c r="VJZ15" i="34"/>
  <c r="VKA15" i="34"/>
  <c r="VKB15" i="34"/>
  <c r="VKC15" i="34"/>
  <c r="VKD15" i="34"/>
  <c r="VKE15" i="34"/>
  <c r="VKF15" i="34"/>
  <c r="VKG15" i="34"/>
  <c r="VKH15" i="34"/>
  <c r="VKI15" i="34"/>
  <c r="VKJ15" i="34"/>
  <c r="VKK15" i="34"/>
  <c r="VKL15" i="34"/>
  <c r="VKM15" i="34"/>
  <c r="VKN15" i="34"/>
  <c r="VKO15" i="34"/>
  <c r="VKP15" i="34"/>
  <c r="VKQ15" i="34"/>
  <c r="VKR15" i="34"/>
  <c r="VKS15" i="34"/>
  <c r="VKT15" i="34"/>
  <c r="VKU15" i="34"/>
  <c r="VKV15" i="34"/>
  <c r="VKW15" i="34"/>
  <c r="VKX15" i="34"/>
  <c r="VKY15" i="34"/>
  <c r="VKZ15" i="34"/>
  <c r="VLA15" i="34"/>
  <c r="VLB15" i="34"/>
  <c r="VLC15" i="34"/>
  <c r="VLD15" i="34"/>
  <c r="VLE15" i="34"/>
  <c r="VLF15" i="34"/>
  <c r="VLG15" i="34"/>
  <c r="VLH15" i="34"/>
  <c r="VLI15" i="34"/>
  <c r="VLJ15" i="34"/>
  <c r="VLK15" i="34"/>
  <c r="VLL15" i="34"/>
  <c r="VLM15" i="34"/>
  <c r="VLN15" i="34"/>
  <c r="VLO15" i="34"/>
  <c r="VLP15" i="34"/>
  <c r="VLQ15" i="34"/>
  <c r="VLR15" i="34"/>
  <c r="VLS15" i="34"/>
  <c r="VLT15" i="34"/>
  <c r="VLU15" i="34"/>
  <c r="VLV15" i="34"/>
  <c r="VLW15" i="34"/>
  <c r="VLX15" i="34"/>
  <c r="VLY15" i="34"/>
  <c r="VLZ15" i="34"/>
  <c r="VMA15" i="34"/>
  <c r="VMB15" i="34"/>
  <c r="VMC15" i="34"/>
  <c r="VMD15" i="34"/>
  <c r="VME15" i="34"/>
  <c r="VMF15" i="34"/>
  <c r="VMG15" i="34"/>
  <c r="VMH15" i="34"/>
  <c r="VMI15" i="34"/>
  <c r="VMJ15" i="34"/>
  <c r="VMK15" i="34"/>
  <c r="VML15" i="34"/>
  <c r="VMM15" i="34"/>
  <c r="VMN15" i="34"/>
  <c r="VMO15" i="34"/>
  <c r="VMP15" i="34"/>
  <c r="VMQ15" i="34"/>
  <c r="VMR15" i="34"/>
  <c r="VMS15" i="34"/>
  <c r="VMT15" i="34"/>
  <c r="VMU15" i="34"/>
  <c r="VMV15" i="34"/>
  <c r="VMW15" i="34"/>
  <c r="VMX15" i="34"/>
  <c r="VMY15" i="34"/>
  <c r="VMZ15" i="34"/>
  <c r="VNA15" i="34"/>
  <c r="VNB15" i="34"/>
  <c r="VNC15" i="34"/>
  <c r="VND15" i="34"/>
  <c r="VNE15" i="34"/>
  <c r="VNF15" i="34"/>
  <c r="VNG15" i="34"/>
  <c r="VNH15" i="34"/>
  <c r="VNI15" i="34"/>
  <c r="VNJ15" i="34"/>
  <c r="VNK15" i="34"/>
  <c r="VNL15" i="34"/>
  <c r="VNM15" i="34"/>
  <c r="VNN15" i="34"/>
  <c r="VNO15" i="34"/>
  <c r="VNP15" i="34"/>
  <c r="VNQ15" i="34"/>
  <c r="VNR15" i="34"/>
  <c r="VNS15" i="34"/>
  <c r="VNT15" i="34"/>
  <c r="VNU15" i="34"/>
  <c r="VNV15" i="34"/>
  <c r="VNW15" i="34"/>
  <c r="VNX15" i="34"/>
  <c r="VNY15" i="34"/>
  <c r="VNZ15" i="34"/>
  <c r="VOA15" i="34"/>
  <c r="VOB15" i="34"/>
  <c r="VOC15" i="34"/>
  <c r="VOD15" i="34"/>
  <c r="VOE15" i="34"/>
  <c r="VOF15" i="34"/>
  <c r="VOG15" i="34"/>
  <c r="VOH15" i="34"/>
  <c r="VOI15" i="34"/>
  <c r="VOJ15" i="34"/>
  <c r="VOK15" i="34"/>
  <c r="VOL15" i="34"/>
  <c r="VOM15" i="34"/>
  <c r="VON15" i="34"/>
  <c r="VOO15" i="34"/>
  <c r="VOP15" i="34"/>
  <c r="VOQ15" i="34"/>
  <c r="VOR15" i="34"/>
  <c r="VOS15" i="34"/>
  <c r="VOT15" i="34"/>
  <c r="VOU15" i="34"/>
  <c r="VOV15" i="34"/>
  <c r="VOW15" i="34"/>
  <c r="VOX15" i="34"/>
  <c r="VOY15" i="34"/>
  <c r="VOZ15" i="34"/>
  <c r="VPA15" i="34"/>
  <c r="VPB15" i="34"/>
  <c r="VPC15" i="34"/>
  <c r="VPD15" i="34"/>
  <c r="VPE15" i="34"/>
  <c r="VPF15" i="34"/>
  <c r="VPG15" i="34"/>
  <c r="VPH15" i="34"/>
  <c r="VPI15" i="34"/>
  <c r="VPJ15" i="34"/>
  <c r="VPK15" i="34"/>
  <c r="VPL15" i="34"/>
  <c r="VPM15" i="34"/>
  <c r="VPN15" i="34"/>
  <c r="VPO15" i="34"/>
  <c r="VPP15" i="34"/>
  <c r="VPQ15" i="34"/>
  <c r="VPR15" i="34"/>
  <c r="VPS15" i="34"/>
  <c r="VPT15" i="34"/>
  <c r="VPU15" i="34"/>
  <c r="VPV15" i="34"/>
  <c r="VPW15" i="34"/>
  <c r="VPX15" i="34"/>
  <c r="VPY15" i="34"/>
  <c r="VPZ15" i="34"/>
  <c r="VQA15" i="34"/>
  <c r="VQB15" i="34"/>
  <c r="VQC15" i="34"/>
  <c r="VQD15" i="34"/>
  <c r="VQE15" i="34"/>
  <c r="VQF15" i="34"/>
  <c r="VQG15" i="34"/>
  <c r="VQH15" i="34"/>
  <c r="VQI15" i="34"/>
  <c r="VQJ15" i="34"/>
  <c r="VQK15" i="34"/>
  <c r="VQL15" i="34"/>
  <c r="VQM15" i="34"/>
  <c r="VQN15" i="34"/>
  <c r="VQO15" i="34"/>
  <c r="VQP15" i="34"/>
  <c r="VQQ15" i="34"/>
  <c r="VQR15" i="34"/>
  <c r="VQS15" i="34"/>
  <c r="VQT15" i="34"/>
  <c r="VQU15" i="34"/>
  <c r="VQV15" i="34"/>
  <c r="VQW15" i="34"/>
  <c r="VQX15" i="34"/>
  <c r="VQY15" i="34"/>
  <c r="VQZ15" i="34"/>
  <c r="VRA15" i="34"/>
  <c r="VRB15" i="34"/>
  <c r="VRC15" i="34"/>
  <c r="VRD15" i="34"/>
  <c r="VRE15" i="34"/>
  <c r="VRF15" i="34"/>
  <c r="VRG15" i="34"/>
  <c r="VRH15" i="34"/>
  <c r="VRI15" i="34"/>
  <c r="VRJ15" i="34"/>
  <c r="VRK15" i="34"/>
  <c r="VRL15" i="34"/>
  <c r="VRM15" i="34"/>
  <c r="VRN15" i="34"/>
  <c r="VRO15" i="34"/>
  <c r="VRP15" i="34"/>
  <c r="VRQ15" i="34"/>
  <c r="VRR15" i="34"/>
  <c r="VRS15" i="34"/>
  <c r="VRT15" i="34"/>
  <c r="VRU15" i="34"/>
  <c r="VRV15" i="34"/>
  <c r="VRW15" i="34"/>
  <c r="VRX15" i="34"/>
  <c r="VRY15" i="34"/>
  <c r="VRZ15" i="34"/>
  <c r="VSA15" i="34"/>
  <c r="VSB15" i="34"/>
  <c r="VSC15" i="34"/>
  <c r="VSD15" i="34"/>
  <c r="VSE15" i="34"/>
  <c r="VSF15" i="34"/>
  <c r="VSG15" i="34"/>
  <c r="VSH15" i="34"/>
  <c r="VSI15" i="34"/>
  <c r="VSJ15" i="34"/>
  <c r="VSK15" i="34"/>
  <c r="VSL15" i="34"/>
  <c r="VSM15" i="34"/>
  <c r="VSN15" i="34"/>
  <c r="VSO15" i="34"/>
  <c r="VSP15" i="34"/>
  <c r="VSQ15" i="34"/>
  <c r="VSR15" i="34"/>
  <c r="VSS15" i="34"/>
  <c r="VST15" i="34"/>
  <c r="VSU15" i="34"/>
  <c r="VSV15" i="34"/>
  <c r="VSW15" i="34"/>
  <c r="VSX15" i="34"/>
  <c r="VSY15" i="34"/>
  <c r="VSZ15" i="34"/>
  <c r="VTA15" i="34"/>
  <c r="VTB15" i="34"/>
  <c r="VTC15" i="34"/>
  <c r="VTD15" i="34"/>
  <c r="VTE15" i="34"/>
  <c r="VTF15" i="34"/>
  <c r="VTG15" i="34"/>
  <c r="VTH15" i="34"/>
  <c r="VTI15" i="34"/>
  <c r="VTJ15" i="34"/>
  <c r="VTK15" i="34"/>
  <c r="VTL15" i="34"/>
  <c r="VTM15" i="34"/>
  <c r="VTN15" i="34"/>
  <c r="VTO15" i="34"/>
  <c r="VTP15" i="34"/>
  <c r="VTQ15" i="34"/>
  <c r="VTR15" i="34"/>
  <c r="VTS15" i="34"/>
  <c r="VTT15" i="34"/>
  <c r="VTU15" i="34"/>
  <c r="VTV15" i="34"/>
  <c r="VTW15" i="34"/>
  <c r="VTX15" i="34"/>
  <c r="VTY15" i="34"/>
  <c r="VTZ15" i="34"/>
  <c r="VUA15" i="34"/>
  <c r="VUB15" i="34"/>
  <c r="VUC15" i="34"/>
  <c r="VUD15" i="34"/>
  <c r="VUE15" i="34"/>
  <c r="VUF15" i="34"/>
  <c r="VUG15" i="34"/>
  <c r="VUH15" i="34"/>
  <c r="VUI15" i="34"/>
  <c r="VUJ15" i="34"/>
  <c r="VUK15" i="34"/>
  <c r="VUL15" i="34"/>
  <c r="VUM15" i="34"/>
  <c r="VUN15" i="34"/>
  <c r="VUO15" i="34"/>
  <c r="VUP15" i="34"/>
  <c r="VUQ15" i="34"/>
  <c r="VUR15" i="34"/>
  <c r="VUS15" i="34"/>
  <c r="VUT15" i="34"/>
  <c r="VUU15" i="34"/>
  <c r="VUV15" i="34"/>
  <c r="VUW15" i="34"/>
  <c r="VUX15" i="34"/>
  <c r="VUY15" i="34"/>
  <c r="VUZ15" i="34"/>
  <c r="VVA15" i="34"/>
  <c r="VVB15" i="34"/>
  <c r="VVC15" i="34"/>
  <c r="VVD15" i="34"/>
  <c r="VVE15" i="34"/>
  <c r="VVF15" i="34"/>
  <c r="VVG15" i="34"/>
  <c r="VVH15" i="34"/>
  <c r="VVI15" i="34"/>
  <c r="VVJ15" i="34"/>
  <c r="VVK15" i="34"/>
  <c r="VVL15" i="34"/>
  <c r="VVM15" i="34"/>
  <c r="VVN15" i="34"/>
  <c r="VVO15" i="34"/>
  <c r="VVP15" i="34"/>
  <c r="VVQ15" i="34"/>
  <c r="VVR15" i="34"/>
  <c r="VVS15" i="34"/>
  <c r="VVT15" i="34"/>
  <c r="VVU15" i="34"/>
  <c r="VVV15" i="34"/>
  <c r="VVW15" i="34"/>
  <c r="VVX15" i="34"/>
  <c r="VVY15" i="34"/>
  <c r="VVZ15" i="34"/>
  <c r="VWA15" i="34"/>
  <c r="VWB15" i="34"/>
  <c r="VWC15" i="34"/>
  <c r="VWD15" i="34"/>
  <c r="VWE15" i="34"/>
  <c r="VWF15" i="34"/>
  <c r="VWG15" i="34"/>
  <c r="VWH15" i="34"/>
  <c r="VWI15" i="34"/>
  <c r="VWJ15" i="34"/>
  <c r="VWK15" i="34"/>
  <c r="VWL15" i="34"/>
  <c r="VWM15" i="34"/>
  <c r="VWN15" i="34"/>
  <c r="VWO15" i="34"/>
  <c r="VWP15" i="34"/>
  <c r="VWQ15" i="34"/>
  <c r="VWR15" i="34"/>
  <c r="VWS15" i="34"/>
  <c r="VWT15" i="34"/>
  <c r="VWU15" i="34"/>
  <c r="VWV15" i="34"/>
  <c r="VWW15" i="34"/>
  <c r="VWX15" i="34"/>
  <c r="VWY15" i="34"/>
  <c r="VWZ15" i="34"/>
  <c r="VXA15" i="34"/>
  <c r="VXB15" i="34"/>
  <c r="VXC15" i="34"/>
  <c r="VXD15" i="34"/>
  <c r="VXE15" i="34"/>
  <c r="VXF15" i="34"/>
  <c r="VXG15" i="34"/>
  <c r="VXH15" i="34"/>
  <c r="VXI15" i="34"/>
  <c r="VXJ15" i="34"/>
  <c r="VXK15" i="34"/>
  <c r="VXL15" i="34"/>
  <c r="VXM15" i="34"/>
  <c r="VXN15" i="34"/>
  <c r="VXO15" i="34"/>
  <c r="VXP15" i="34"/>
  <c r="VXQ15" i="34"/>
  <c r="VXR15" i="34"/>
  <c r="VXS15" i="34"/>
  <c r="VXT15" i="34"/>
  <c r="VXU15" i="34"/>
  <c r="VXV15" i="34"/>
  <c r="VXW15" i="34"/>
  <c r="VXX15" i="34"/>
  <c r="VXY15" i="34"/>
  <c r="VXZ15" i="34"/>
  <c r="VYA15" i="34"/>
  <c r="VYB15" i="34"/>
  <c r="VYC15" i="34"/>
  <c r="VYD15" i="34"/>
  <c r="VYE15" i="34"/>
  <c r="VYF15" i="34"/>
  <c r="VYG15" i="34"/>
  <c r="VYH15" i="34"/>
  <c r="VYI15" i="34"/>
  <c r="VYJ15" i="34"/>
  <c r="VYK15" i="34"/>
  <c r="VYL15" i="34"/>
  <c r="VYM15" i="34"/>
  <c r="VYN15" i="34"/>
  <c r="VYO15" i="34"/>
  <c r="VYP15" i="34"/>
  <c r="VYQ15" i="34"/>
  <c r="VYR15" i="34"/>
  <c r="VYS15" i="34"/>
  <c r="VYT15" i="34"/>
  <c r="VYU15" i="34"/>
  <c r="VYV15" i="34"/>
  <c r="VYW15" i="34"/>
  <c r="VYX15" i="34"/>
  <c r="VYY15" i="34"/>
  <c r="VYZ15" i="34"/>
  <c r="VZA15" i="34"/>
  <c r="VZB15" i="34"/>
  <c r="VZC15" i="34"/>
  <c r="VZD15" i="34"/>
  <c r="VZE15" i="34"/>
  <c r="VZF15" i="34"/>
  <c r="VZG15" i="34"/>
  <c r="VZH15" i="34"/>
  <c r="VZI15" i="34"/>
  <c r="VZJ15" i="34"/>
  <c r="VZK15" i="34"/>
  <c r="VZL15" i="34"/>
  <c r="VZM15" i="34"/>
  <c r="VZN15" i="34"/>
  <c r="VZO15" i="34"/>
  <c r="VZP15" i="34"/>
  <c r="VZQ15" i="34"/>
  <c r="VZR15" i="34"/>
  <c r="VZS15" i="34"/>
  <c r="VZT15" i="34"/>
  <c r="VZU15" i="34"/>
  <c r="VZV15" i="34"/>
  <c r="VZW15" i="34"/>
  <c r="VZX15" i="34"/>
  <c r="VZY15" i="34"/>
  <c r="VZZ15" i="34"/>
  <c r="WAA15" i="34"/>
  <c r="WAB15" i="34"/>
  <c r="WAC15" i="34"/>
  <c r="WAD15" i="34"/>
  <c r="WAE15" i="34"/>
  <c r="WAF15" i="34"/>
  <c r="WAG15" i="34"/>
  <c r="WAH15" i="34"/>
  <c r="WAI15" i="34"/>
  <c r="WAJ15" i="34"/>
  <c r="WAK15" i="34"/>
  <c r="WAL15" i="34"/>
  <c r="WAM15" i="34"/>
  <c r="WAN15" i="34"/>
  <c r="WAO15" i="34"/>
  <c r="WAP15" i="34"/>
  <c r="WAQ15" i="34"/>
  <c r="WAR15" i="34"/>
  <c r="WAS15" i="34"/>
  <c r="WAT15" i="34"/>
  <c r="WAU15" i="34"/>
  <c r="WAV15" i="34"/>
  <c r="WAW15" i="34"/>
  <c r="WAX15" i="34"/>
  <c r="WAY15" i="34"/>
  <c r="WAZ15" i="34"/>
  <c r="WBA15" i="34"/>
  <c r="WBB15" i="34"/>
  <c r="WBC15" i="34"/>
  <c r="WBD15" i="34"/>
  <c r="WBE15" i="34"/>
  <c r="WBF15" i="34"/>
  <c r="WBG15" i="34"/>
  <c r="WBH15" i="34"/>
  <c r="WBI15" i="34"/>
  <c r="WBJ15" i="34"/>
  <c r="WBK15" i="34"/>
  <c r="WBL15" i="34"/>
  <c r="WBM15" i="34"/>
  <c r="WBN15" i="34"/>
  <c r="WBO15" i="34"/>
  <c r="WBP15" i="34"/>
  <c r="WBQ15" i="34"/>
  <c r="WBR15" i="34"/>
  <c r="WBS15" i="34"/>
  <c r="WBT15" i="34"/>
  <c r="WBU15" i="34"/>
  <c r="WBV15" i="34"/>
  <c r="WBW15" i="34"/>
  <c r="WBX15" i="34"/>
  <c r="WBY15" i="34"/>
  <c r="WBZ15" i="34"/>
  <c r="WCA15" i="34"/>
  <c r="WCB15" i="34"/>
  <c r="WCC15" i="34"/>
  <c r="WCD15" i="34"/>
  <c r="WCE15" i="34"/>
  <c r="WCF15" i="34"/>
  <c r="WCG15" i="34"/>
  <c r="WCH15" i="34"/>
  <c r="WCI15" i="34"/>
  <c r="WCJ15" i="34"/>
  <c r="WCK15" i="34"/>
  <c r="WCL15" i="34"/>
  <c r="WCM15" i="34"/>
  <c r="WCN15" i="34"/>
  <c r="WCO15" i="34"/>
  <c r="WCP15" i="34"/>
  <c r="WCQ15" i="34"/>
  <c r="WCR15" i="34"/>
  <c r="WCS15" i="34"/>
  <c r="WCT15" i="34"/>
  <c r="WCU15" i="34"/>
  <c r="WCV15" i="34"/>
  <c r="WCW15" i="34"/>
  <c r="WCX15" i="34"/>
  <c r="WCY15" i="34"/>
  <c r="WCZ15" i="34"/>
  <c r="WDA15" i="34"/>
  <c r="WDB15" i="34"/>
  <c r="WDC15" i="34"/>
  <c r="WDD15" i="34"/>
  <c r="WDE15" i="34"/>
  <c r="WDF15" i="34"/>
  <c r="WDG15" i="34"/>
  <c r="WDH15" i="34"/>
  <c r="WDI15" i="34"/>
  <c r="WDJ15" i="34"/>
  <c r="WDK15" i="34"/>
  <c r="WDL15" i="34"/>
  <c r="WDM15" i="34"/>
  <c r="WDN15" i="34"/>
  <c r="WDO15" i="34"/>
  <c r="WDP15" i="34"/>
  <c r="WDQ15" i="34"/>
  <c r="WDR15" i="34"/>
  <c r="WDS15" i="34"/>
  <c r="WDT15" i="34"/>
  <c r="WDU15" i="34"/>
  <c r="WDV15" i="34"/>
  <c r="WDW15" i="34"/>
  <c r="WDX15" i="34"/>
  <c r="WDY15" i="34"/>
  <c r="WDZ15" i="34"/>
  <c r="WEA15" i="34"/>
  <c r="WEB15" i="34"/>
  <c r="WEC15" i="34"/>
  <c r="WED15" i="34"/>
  <c r="WEE15" i="34"/>
  <c r="WEF15" i="34"/>
  <c r="WEG15" i="34"/>
  <c r="WEH15" i="34"/>
  <c r="WEI15" i="34"/>
  <c r="WEJ15" i="34"/>
  <c r="WEK15" i="34"/>
  <c r="WEL15" i="34"/>
  <c r="WEM15" i="34"/>
  <c r="WEN15" i="34"/>
  <c r="WEO15" i="34"/>
  <c r="WEP15" i="34"/>
  <c r="WEQ15" i="34"/>
  <c r="WER15" i="34"/>
  <c r="WES15" i="34"/>
  <c r="WET15" i="34"/>
  <c r="WEU15" i="34"/>
  <c r="WEV15" i="34"/>
  <c r="WEW15" i="34"/>
  <c r="WEX15" i="34"/>
  <c r="WEY15" i="34"/>
  <c r="WEZ15" i="34"/>
  <c r="WFA15" i="34"/>
  <c r="WFB15" i="34"/>
  <c r="WFC15" i="34"/>
  <c r="WFD15" i="34"/>
  <c r="WFE15" i="34"/>
  <c r="WFF15" i="34"/>
  <c r="WFG15" i="34"/>
  <c r="WFH15" i="34"/>
  <c r="WFI15" i="34"/>
  <c r="WFJ15" i="34"/>
  <c r="WFK15" i="34"/>
  <c r="WFL15" i="34"/>
  <c r="WFM15" i="34"/>
  <c r="WFN15" i="34"/>
  <c r="WFO15" i="34"/>
  <c r="WFP15" i="34"/>
  <c r="WFQ15" i="34"/>
  <c r="WFR15" i="34"/>
  <c r="WFS15" i="34"/>
  <c r="WFT15" i="34"/>
  <c r="WFU15" i="34"/>
  <c r="WFV15" i="34"/>
  <c r="WFW15" i="34"/>
  <c r="WFX15" i="34"/>
  <c r="WFY15" i="34"/>
  <c r="WFZ15" i="34"/>
  <c r="WGA15" i="34"/>
  <c r="WGB15" i="34"/>
  <c r="WGC15" i="34"/>
  <c r="WGD15" i="34"/>
  <c r="WGE15" i="34"/>
  <c r="WGF15" i="34"/>
  <c r="WGG15" i="34"/>
  <c r="WGH15" i="34"/>
  <c r="WGI15" i="34"/>
  <c r="WGJ15" i="34"/>
  <c r="WGK15" i="34"/>
  <c r="WGL15" i="34"/>
  <c r="WGM15" i="34"/>
  <c r="WGN15" i="34"/>
  <c r="WGO15" i="34"/>
  <c r="WGP15" i="34"/>
  <c r="WGQ15" i="34"/>
  <c r="WGR15" i="34"/>
  <c r="WGS15" i="34"/>
  <c r="WGT15" i="34"/>
  <c r="WGU15" i="34"/>
  <c r="WGV15" i="34"/>
  <c r="WGW15" i="34"/>
  <c r="WGX15" i="34"/>
  <c r="WGY15" i="34"/>
  <c r="WGZ15" i="34"/>
  <c r="WHA15" i="34"/>
  <c r="WHB15" i="34"/>
  <c r="WHC15" i="34"/>
  <c r="WHD15" i="34"/>
  <c r="WHE15" i="34"/>
  <c r="WHF15" i="34"/>
  <c r="WHG15" i="34"/>
  <c r="WHH15" i="34"/>
  <c r="WHI15" i="34"/>
  <c r="WHJ15" i="34"/>
  <c r="WHK15" i="34"/>
  <c r="WHL15" i="34"/>
  <c r="WHM15" i="34"/>
  <c r="WHN15" i="34"/>
  <c r="WHO15" i="34"/>
  <c r="WHP15" i="34"/>
  <c r="WHQ15" i="34"/>
  <c r="WHR15" i="34"/>
  <c r="WHS15" i="34"/>
  <c r="WHT15" i="34"/>
  <c r="WHU15" i="34"/>
  <c r="WHV15" i="34"/>
  <c r="WHW15" i="34"/>
  <c r="WHX15" i="34"/>
  <c r="WHY15" i="34"/>
  <c r="WHZ15" i="34"/>
  <c r="WIA15" i="34"/>
  <c r="WIB15" i="34"/>
  <c r="WIC15" i="34"/>
  <c r="WID15" i="34"/>
  <c r="WIE15" i="34"/>
  <c r="WIF15" i="34"/>
  <c r="WIG15" i="34"/>
  <c r="WIH15" i="34"/>
  <c r="WII15" i="34"/>
  <c r="WIJ15" i="34"/>
  <c r="WIK15" i="34"/>
  <c r="WIL15" i="34"/>
  <c r="WIM15" i="34"/>
  <c r="WIN15" i="34"/>
  <c r="WIO15" i="34"/>
  <c r="WIP15" i="34"/>
  <c r="WIQ15" i="34"/>
  <c r="WIR15" i="34"/>
  <c r="WIS15" i="34"/>
  <c r="WIT15" i="34"/>
  <c r="WIU15" i="34"/>
  <c r="WIV15" i="34"/>
  <c r="WIW15" i="34"/>
  <c r="WIX15" i="34"/>
  <c r="WIY15" i="34"/>
  <c r="WIZ15" i="34"/>
  <c r="WJA15" i="34"/>
  <c r="WJB15" i="34"/>
  <c r="WJC15" i="34"/>
  <c r="WJD15" i="34"/>
  <c r="WJE15" i="34"/>
  <c r="WJF15" i="34"/>
  <c r="WJG15" i="34"/>
  <c r="WJH15" i="34"/>
  <c r="WJI15" i="34"/>
  <c r="WJJ15" i="34"/>
  <c r="WJK15" i="34"/>
  <c r="WJL15" i="34"/>
  <c r="WJM15" i="34"/>
  <c r="WJN15" i="34"/>
  <c r="WJO15" i="34"/>
  <c r="WJP15" i="34"/>
  <c r="WJQ15" i="34"/>
  <c r="WJR15" i="34"/>
  <c r="WJS15" i="34"/>
  <c r="WJT15" i="34"/>
  <c r="WJU15" i="34"/>
  <c r="WJV15" i="34"/>
  <c r="WJW15" i="34"/>
  <c r="WJX15" i="34"/>
  <c r="WJY15" i="34"/>
  <c r="WJZ15" i="34"/>
  <c r="WKA15" i="34"/>
  <c r="WKB15" i="34"/>
  <c r="WKC15" i="34"/>
  <c r="WKD15" i="34"/>
  <c r="WKE15" i="34"/>
  <c r="WKF15" i="34"/>
  <c r="WKG15" i="34"/>
  <c r="WKH15" i="34"/>
  <c r="WKI15" i="34"/>
  <c r="WKJ15" i="34"/>
  <c r="WKK15" i="34"/>
  <c r="WKL15" i="34"/>
  <c r="WKM15" i="34"/>
  <c r="WKN15" i="34"/>
  <c r="WKO15" i="34"/>
  <c r="WKP15" i="34"/>
  <c r="WKQ15" i="34"/>
  <c r="WKR15" i="34"/>
  <c r="WKS15" i="34"/>
  <c r="WKT15" i="34"/>
  <c r="WKU15" i="34"/>
  <c r="WKV15" i="34"/>
  <c r="WKW15" i="34"/>
  <c r="WKX15" i="34"/>
  <c r="WKY15" i="34"/>
  <c r="WKZ15" i="34"/>
  <c r="WLA15" i="34"/>
  <c r="WLB15" i="34"/>
  <c r="WLC15" i="34"/>
  <c r="WLD15" i="34"/>
  <c r="WLE15" i="34"/>
  <c r="WLF15" i="34"/>
  <c r="WLG15" i="34"/>
  <c r="WLH15" i="34"/>
  <c r="WLI15" i="34"/>
  <c r="WLJ15" i="34"/>
  <c r="WLK15" i="34"/>
  <c r="WLL15" i="34"/>
  <c r="WLM15" i="34"/>
  <c r="WLN15" i="34"/>
  <c r="WLO15" i="34"/>
  <c r="WLP15" i="34"/>
  <c r="WLQ15" i="34"/>
  <c r="WLR15" i="34"/>
  <c r="WLS15" i="34"/>
  <c r="WLT15" i="34"/>
  <c r="WLU15" i="34"/>
  <c r="WLV15" i="34"/>
  <c r="WLW15" i="34"/>
  <c r="WLX15" i="34"/>
  <c r="WLY15" i="34"/>
  <c r="WLZ15" i="34"/>
  <c r="WMA15" i="34"/>
  <c r="WMB15" i="34"/>
  <c r="WMC15" i="34"/>
  <c r="WMD15" i="34"/>
  <c r="WME15" i="34"/>
  <c r="WMF15" i="34"/>
  <c r="WMG15" i="34"/>
  <c r="WMH15" i="34"/>
  <c r="WMI15" i="34"/>
  <c r="WMJ15" i="34"/>
  <c r="WMK15" i="34"/>
  <c r="WML15" i="34"/>
  <c r="WMM15" i="34"/>
  <c r="WMN15" i="34"/>
  <c r="WMO15" i="34"/>
  <c r="WMP15" i="34"/>
  <c r="WMQ15" i="34"/>
  <c r="WMR15" i="34"/>
  <c r="WMS15" i="34"/>
  <c r="WMT15" i="34"/>
  <c r="WMU15" i="34"/>
  <c r="WMV15" i="34"/>
  <c r="WMW15" i="34"/>
  <c r="WMX15" i="34"/>
  <c r="WMY15" i="34"/>
  <c r="WMZ15" i="34"/>
  <c r="WNA15" i="34"/>
  <c r="WNB15" i="34"/>
  <c r="WNC15" i="34"/>
  <c r="WND15" i="34"/>
  <c r="WNE15" i="34"/>
  <c r="WNF15" i="34"/>
  <c r="WNG15" i="34"/>
  <c r="WNH15" i="34"/>
  <c r="WNI15" i="34"/>
  <c r="WNJ15" i="34"/>
  <c r="WNK15" i="34"/>
  <c r="WNL15" i="34"/>
  <c r="WNM15" i="34"/>
  <c r="WNN15" i="34"/>
  <c r="WNO15" i="34"/>
  <c r="WNP15" i="34"/>
  <c r="WNQ15" i="34"/>
  <c r="WNR15" i="34"/>
  <c r="WNS15" i="34"/>
  <c r="WNT15" i="34"/>
  <c r="WNU15" i="34"/>
  <c r="WNV15" i="34"/>
  <c r="WNW15" i="34"/>
  <c r="WNX15" i="34"/>
  <c r="WNY15" i="34"/>
  <c r="WNZ15" i="34"/>
  <c r="WOA15" i="34"/>
  <c r="WOB15" i="34"/>
  <c r="WOC15" i="34"/>
  <c r="WOD15" i="34"/>
  <c r="WOE15" i="34"/>
  <c r="WOF15" i="34"/>
  <c r="WOG15" i="34"/>
  <c r="WOH15" i="34"/>
  <c r="WOI15" i="34"/>
  <c r="WOJ15" i="34"/>
  <c r="WOK15" i="34"/>
  <c r="WOL15" i="34"/>
  <c r="WOM15" i="34"/>
  <c r="WON15" i="34"/>
  <c r="WOO15" i="34"/>
  <c r="WOP15" i="34"/>
  <c r="WOQ15" i="34"/>
  <c r="WOR15" i="34"/>
  <c r="WOS15" i="34"/>
  <c r="WOT15" i="34"/>
  <c r="WOU15" i="34"/>
  <c r="WOV15" i="34"/>
  <c r="WOW15" i="34"/>
  <c r="WOX15" i="34"/>
  <c r="WOY15" i="34"/>
  <c r="WOZ15" i="34"/>
  <c r="WPA15" i="34"/>
  <c r="WPB15" i="34"/>
  <c r="WPC15" i="34"/>
  <c r="WPD15" i="34"/>
  <c r="WPE15" i="34"/>
  <c r="WPF15" i="34"/>
  <c r="WPG15" i="34"/>
  <c r="WPH15" i="34"/>
  <c r="WPI15" i="34"/>
  <c r="WPJ15" i="34"/>
  <c r="WPK15" i="34"/>
  <c r="WPL15" i="34"/>
  <c r="WPM15" i="34"/>
  <c r="WPN15" i="34"/>
  <c r="WPO15" i="34"/>
  <c r="WPP15" i="34"/>
  <c r="WPQ15" i="34"/>
  <c r="WPR15" i="34"/>
  <c r="WPS15" i="34"/>
  <c r="WPT15" i="34"/>
  <c r="WPU15" i="34"/>
  <c r="WPV15" i="34"/>
  <c r="WPW15" i="34"/>
  <c r="WPX15" i="34"/>
  <c r="WPY15" i="34"/>
  <c r="WPZ15" i="34"/>
  <c r="WQA15" i="34"/>
  <c r="WQB15" i="34"/>
  <c r="WQC15" i="34"/>
  <c r="WQD15" i="34"/>
  <c r="WQE15" i="34"/>
  <c r="WQF15" i="34"/>
  <c r="WQG15" i="34"/>
  <c r="WQH15" i="34"/>
  <c r="WQI15" i="34"/>
  <c r="WQJ15" i="34"/>
  <c r="WQK15" i="34"/>
  <c r="WQL15" i="34"/>
  <c r="WQM15" i="34"/>
  <c r="WQN15" i="34"/>
  <c r="WQO15" i="34"/>
  <c r="WQP15" i="34"/>
  <c r="WQQ15" i="34"/>
  <c r="WQR15" i="34"/>
  <c r="WQS15" i="34"/>
  <c r="WQT15" i="34"/>
  <c r="WQU15" i="34"/>
  <c r="WQV15" i="34"/>
  <c r="WQW15" i="34"/>
  <c r="WQX15" i="34"/>
  <c r="WQY15" i="34"/>
  <c r="WQZ15" i="34"/>
  <c r="WRA15" i="34"/>
  <c r="WRB15" i="34"/>
  <c r="WRC15" i="34"/>
  <c r="WRD15" i="34"/>
  <c r="WRE15" i="34"/>
  <c r="WRF15" i="34"/>
  <c r="WRG15" i="34"/>
  <c r="WRH15" i="34"/>
  <c r="WRI15" i="34"/>
  <c r="WRJ15" i="34"/>
  <c r="WRK15" i="34"/>
  <c r="WRL15" i="34"/>
  <c r="WRM15" i="34"/>
  <c r="WRN15" i="34"/>
  <c r="WRO15" i="34"/>
  <c r="WRP15" i="34"/>
  <c r="WRQ15" i="34"/>
  <c r="WRR15" i="34"/>
  <c r="WRS15" i="34"/>
  <c r="WRT15" i="34"/>
  <c r="WRU15" i="34"/>
  <c r="WRV15" i="34"/>
  <c r="WRW15" i="34"/>
  <c r="WRX15" i="34"/>
  <c r="WRY15" i="34"/>
  <c r="WRZ15" i="34"/>
  <c r="WSA15" i="34"/>
  <c r="WSB15" i="34"/>
  <c r="WSC15" i="34"/>
  <c r="WSD15" i="34"/>
  <c r="WSE15" i="34"/>
  <c r="WSF15" i="34"/>
  <c r="WSG15" i="34"/>
  <c r="WSH15" i="34"/>
  <c r="WSI15" i="34"/>
  <c r="WSJ15" i="34"/>
  <c r="WSK15" i="34"/>
  <c r="WSL15" i="34"/>
  <c r="WSM15" i="34"/>
  <c r="WSN15" i="34"/>
  <c r="WSO15" i="34"/>
  <c r="WSP15" i="34"/>
  <c r="WSQ15" i="34"/>
  <c r="WSR15" i="34"/>
  <c r="WSS15" i="34"/>
  <c r="WST15" i="34"/>
  <c r="WSU15" i="34"/>
  <c r="WSV15" i="34"/>
  <c r="WSW15" i="34"/>
  <c r="WSX15" i="34"/>
  <c r="WSY15" i="34"/>
  <c r="WSZ15" i="34"/>
  <c r="WTA15" i="34"/>
  <c r="WTB15" i="34"/>
  <c r="WTC15" i="34"/>
  <c r="WTD15" i="34"/>
  <c r="WTE15" i="34"/>
  <c r="WTF15" i="34"/>
  <c r="WTG15" i="34"/>
  <c r="WTH15" i="34"/>
  <c r="WTI15" i="34"/>
  <c r="WTJ15" i="34"/>
  <c r="WTK15" i="34"/>
  <c r="WTL15" i="34"/>
  <c r="WTM15" i="34"/>
  <c r="WTN15" i="34"/>
  <c r="WTO15" i="34"/>
  <c r="WTP15" i="34"/>
  <c r="WTQ15" i="34"/>
  <c r="WTR15" i="34"/>
  <c r="WTS15" i="34"/>
  <c r="WTT15" i="34"/>
  <c r="WTU15" i="34"/>
  <c r="WTV15" i="34"/>
  <c r="WTW15" i="34"/>
  <c r="WTX15" i="34"/>
  <c r="WTY15" i="34"/>
  <c r="WTZ15" i="34"/>
  <c r="WUA15" i="34"/>
  <c r="WUB15" i="34"/>
  <c r="WUC15" i="34"/>
  <c r="WUD15" i="34"/>
  <c r="WUE15" i="34"/>
  <c r="WUF15" i="34"/>
  <c r="WUG15" i="34"/>
  <c r="WUH15" i="34"/>
  <c r="WUI15" i="34"/>
  <c r="WUJ15" i="34"/>
  <c r="WUK15" i="34"/>
  <c r="WUL15" i="34"/>
  <c r="WUM15" i="34"/>
  <c r="WUN15" i="34"/>
  <c r="WUO15" i="34"/>
  <c r="WUP15" i="34"/>
  <c r="WUQ15" i="34"/>
  <c r="WUR15" i="34"/>
  <c r="WUS15" i="34"/>
  <c r="WUT15" i="34"/>
  <c r="WUU15" i="34"/>
  <c r="WUV15" i="34"/>
  <c r="WUW15" i="34"/>
  <c r="WUX15" i="34"/>
  <c r="WUY15" i="34"/>
  <c r="WUZ15" i="34"/>
  <c r="WVA15" i="34"/>
  <c r="WVB15" i="34"/>
  <c r="WVC15" i="34"/>
  <c r="WVD15" i="34"/>
  <c r="WVE15" i="34"/>
  <c r="WVF15" i="34"/>
  <c r="WVG15" i="34"/>
  <c r="WVH15" i="34"/>
  <c r="WVI15" i="34"/>
  <c r="WVJ15" i="34"/>
  <c r="WVK15" i="34"/>
  <c r="WVL15" i="34"/>
  <c r="WVM15" i="34"/>
  <c r="WVN15" i="34"/>
  <c r="WVO15" i="34"/>
  <c r="WVP15" i="34"/>
  <c r="WVQ15" i="34"/>
  <c r="WVR15" i="34"/>
  <c r="WVS15" i="34"/>
  <c r="WVT15" i="34"/>
  <c r="WVU15" i="34"/>
  <c r="WVV15" i="34"/>
  <c r="WVW15" i="34"/>
  <c r="WVX15" i="34"/>
  <c r="WVY15" i="34"/>
  <c r="WVZ15" i="34"/>
  <c r="WWA15" i="34"/>
  <c r="WWB15" i="34"/>
  <c r="WWC15" i="34"/>
  <c r="WWD15" i="34"/>
  <c r="WWE15" i="34"/>
  <c r="WWF15" i="34"/>
  <c r="WWG15" i="34"/>
  <c r="WWH15" i="34"/>
  <c r="WWI15" i="34"/>
  <c r="WWJ15" i="34"/>
  <c r="WWK15" i="34"/>
  <c r="WWL15" i="34"/>
  <c r="WWM15" i="34"/>
  <c r="WWN15" i="34"/>
  <c r="WWO15" i="34"/>
  <c r="WWP15" i="34"/>
  <c r="WWQ15" i="34"/>
  <c r="WWR15" i="34"/>
  <c r="WWS15" i="34"/>
  <c r="WWT15" i="34"/>
  <c r="WWU15" i="34"/>
  <c r="WWV15" i="34"/>
  <c r="WWW15" i="34"/>
  <c r="WWX15" i="34"/>
  <c r="WWY15" i="34"/>
  <c r="WWZ15" i="34"/>
  <c r="WXA15" i="34"/>
  <c r="WXB15" i="34"/>
  <c r="WXC15" i="34"/>
  <c r="WXD15" i="34"/>
  <c r="WXE15" i="34"/>
  <c r="WXF15" i="34"/>
  <c r="WXG15" i="34"/>
  <c r="WXH15" i="34"/>
  <c r="WXI15" i="34"/>
  <c r="WXJ15" i="34"/>
  <c r="WXK15" i="34"/>
  <c r="WXL15" i="34"/>
  <c r="WXM15" i="34"/>
  <c r="WXN15" i="34"/>
  <c r="WXO15" i="34"/>
  <c r="WXP15" i="34"/>
  <c r="WXQ15" i="34"/>
  <c r="WXR15" i="34"/>
  <c r="WXS15" i="34"/>
  <c r="WXT15" i="34"/>
  <c r="WXU15" i="34"/>
  <c r="WXV15" i="34"/>
  <c r="WXW15" i="34"/>
  <c r="WXX15" i="34"/>
  <c r="WXY15" i="34"/>
  <c r="WXZ15" i="34"/>
  <c r="WYA15" i="34"/>
  <c r="WYB15" i="34"/>
  <c r="WYC15" i="34"/>
  <c r="WYD15" i="34"/>
  <c r="WYE15" i="34"/>
  <c r="WYF15" i="34"/>
  <c r="WYG15" i="34"/>
  <c r="WYH15" i="34"/>
  <c r="WYI15" i="34"/>
  <c r="WYJ15" i="34"/>
  <c r="WYK15" i="34"/>
  <c r="WYL15" i="34"/>
  <c r="WYM15" i="34"/>
  <c r="WYN15" i="34"/>
  <c r="WYO15" i="34"/>
  <c r="WYP15" i="34"/>
  <c r="WYQ15" i="34"/>
  <c r="WYR15" i="34"/>
  <c r="WYS15" i="34"/>
  <c r="WYT15" i="34"/>
  <c r="WYU15" i="34"/>
  <c r="WYV15" i="34"/>
  <c r="WYW15" i="34"/>
  <c r="WYX15" i="34"/>
  <c r="WYY15" i="34"/>
  <c r="WYZ15" i="34"/>
  <c r="WZA15" i="34"/>
  <c r="WZB15" i="34"/>
  <c r="WZC15" i="34"/>
  <c r="WZD15" i="34"/>
  <c r="WZE15" i="34"/>
  <c r="WZF15" i="34"/>
  <c r="WZG15" i="34"/>
  <c r="WZH15" i="34"/>
  <c r="WZI15" i="34"/>
  <c r="WZJ15" i="34"/>
  <c r="WZK15" i="34"/>
  <c r="WZL15" i="34"/>
  <c r="WZM15" i="34"/>
  <c r="WZN15" i="34"/>
  <c r="WZO15" i="34"/>
  <c r="WZP15" i="34"/>
  <c r="WZQ15" i="34"/>
  <c r="WZR15" i="34"/>
  <c r="WZS15" i="34"/>
  <c r="WZT15" i="34"/>
  <c r="WZU15" i="34"/>
  <c r="WZV15" i="34"/>
  <c r="WZW15" i="34"/>
  <c r="WZX15" i="34"/>
  <c r="WZY15" i="34"/>
  <c r="WZZ15" i="34"/>
  <c r="XAA15" i="34"/>
  <c r="XAB15" i="34"/>
  <c r="XAC15" i="34"/>
  <c r="XAD15" i="34"/>
  <c r="XAE15" i="34"/>
  <c r="XAF15" i="34"/>
  <c r="XAG15" i="34"/>
  <c r="XAH15" i="34"/>
  <c r="XAI15" i="34"/>
  <c r="XAJ15" i="34"/>
  <c r="XAK15" i="34"/>
  <c r="XAL15" i="34"/>
  <c r="XAM15" i="34"/>
  <c r="XAN15" i="34"/>
  <c r="XAO15" i="34"/>
  <c r="XAP15" i="34"/>
  <c r="XAQ15" i="34"/>
  <c r="XAR15" i="34"/>
  <c r="XAS15" i="34"/>
  <c r="XAT15" i="34"/>
  <c r="XAU15" i="34"/>
  <c r="XAV15" i="34"/>
  <c r="XAW15" i="34"/>
  <c r="XAX15" i="34"/>
  <c r="XAY15" i="34"/>
  <c r="XAZ15" i="34"/>
  <c r="XBA15" i="34"/>
  <c r="XBB15" i="34"/>
  <c r="XBC15" i="34"/>
  <c r="XBD15" i="34"/>
  <c r="XBE15" i="34"/>
  <c r="XBF15" i="34"/>
  <c r="XBG15" i="34"/>
  <c r="XBH15" i="34"/>
  <c r="XBI15" i="34"/>
  <c r="XBJ15" i="34"/>
  <c r="XBK15" i="34"/>
  <c r="XBL15" i="34"/>
  <c r="XBM15" i="34"/>
  <c r="XBN15" i="34"/>
  <c r="XBO15" i="34"/>
  <c r="XBP15" i="34"/>
  <c r="XBQ15" i="34"/>
  <c r="XBR15" i="34"/>
  <c r="XBS15" i="34"/>
  <c r="XBT15" i="34"/>
  <c r="XBU15" i="34"/>
  <c r="XBV15" i="34"/>
  <c r="XBW15" i="34"/>
  <c r="XBX15" i="34"/>
  <c r="XBY15" i="34"/>
  <c r="XBZ15" i="34"/>
  <c r="XCA15" i="34"/>
  <c r="XCB15" i="34"/>
  <c r="XCC15" i="34"/>
  <c r="XCD15" i="34"/>
  <c r="XCE15" i="34"/>
  <c r="XCF15" i="34"/>
  <c r="XCG15" i="34"/>
  <c r="XCH15" i="34"/>
  <c r="XCI15" i="34"/>
  <c r="XCJ15" i="34"/>
  <c r="XCK15" i="34"/>
  <c r="XCL15" i="34"/>
  <c r="XCM15" i="34"/>
  <c r="XCN15" i="34"/>
  <c r="XCO15" i="34"/>
  <c r="XCP15" i="34"/>
  <c r="XCQ15" i="34"/>
  <c r="XCR15" i="34"/>
  <c r="XCS15" i="34"/>
  <c r="XCT15" i="34"/>
  <c r="XCU15" i="34"/>
  <c r="XCV15" i="34"/>
  <c r="XCW15" i="34"/>
  <c r="XCX15" i="34"/>
  <c r="XCY15" i="34"/>
  <c r="XCZ15" i="34"/>
  <c r="XDA15" i="34"/>
  <c r="XDB15" i="34"/>
  <c r="XDC15" i="34"/>
  <c r="XDD15" i="34"/>
  <c r="XDE15" i="34"/>
  <c r="XDF15" i="34"/>
  <c r="XDG15" i="34"/>
  <c r="XDH15" i="34"/>
  <c r="XDI15" i="34"/>
  <c r="XDJ15" i="34"/>
  <c r="XDK15" i="34"/>
  <c r="XDL15" i="34"/>
  <c r="XDM15" i="34"/>
  <c r="XDN15" i="34"/>
  <c r="XDO15" i="34"/>
  <c r="XDP15" i="34"/>
  <c r="XDQ15" i="34"/>
  <c r="XDR15" i="34"/>
  <c r="XDS15" i="34"/>
  <c r="XDT15" i="34"/>
  <c r="XDU15" i="34"/>
  <c r="XDV15" i="34"/>
  <c r="XDW15" i="34"/>
  <c r="XDX15" i="34"/>
  <c r="XDY15" i="34"/>
  <c r="XDZ15" i="34"/>
  <c r="XEA15" i="34"/>
  <c r="XEB15" i="34"/>
  <c r="XEC15" i="34"/>
  <c r="XED15" i="34"/>
  <c r="XEE15" i="34"/>
  <c r="XEF15" i="34"/>
  <c r="XEG15" i="34"/>
  <c r="XEH15" i="34"/>
  <c r="XEI15" i="34"/>
  <c r="XEJ15" i="34"/>
  <c r="XEK15" i="34"/>
  <c r="XEL15" i="34"/>
  <c r="XEM15" i="34"/>
  <c r="XEN15" i="34"/>
  <c r="XEO15" i="34"/>
  <c r="XEP15" i="34"/>
  <c r="XEQ15" i="34"/>
  <c r="XER15" i="34"/>
  <c r="XES15" i="34"/>
  <c r="XET15" i="34"/>
  <c r="XEU15" i="34"/>
  <c r="XEV15" i="34"/>
  <c r="XEW15" i="34"/>
  <c r="XEX15" i="34"/>
  <c r="XEY15" i="34"/>
  <c r="XEZ15" i="34"/>
  <c r="XFA15" i="34"/>
  <c r="XFB15" i="34"/>
  <c r="XFC15" i="34"/>
  <c r="XFD15" i="34"/>
  <c r="C2857" i="3" l="1"/>
  <c r="C2864" i="3"/>
  <c r="C2863" i="3"/>
  <c r="C846" i="3" l="1"/>
  <c r="C835" i="3"/>
  <c r="C834" i="3"/>
  <c r="E15" i="33" l="1"/>
  <c r="C2280" i="3"/>
  <c r="C2279" i="3"/>
  <c r="C2213" i="3"/>
  <c r="C1885" i="3"/>
  <c r="C1884" i="3"/>
  <c r="C1545" i="3"/>
  <c r="C1544" i="3"/>
  <c r="C1214" i="3"/>
  <c r="C1213" i="3"/>
  <c r="C882" i="3"/>
  <c r="C881" i="3"/>
  <c r="C424" i="3"/>
  <c r="C423" i="3"/>
  <c r="C141" i="3"/>
  <c r="C71" i="3" l="1"/>
  <c r="C72" i="3"/>
  <c r="C2746" i="3" l="1"/>
  <c r="C1375" i="3" l="1"/>
  <c r="C579" i="3" l="1"/>
  <c r="C231" i="3" l="1"/>
  <c r="C718" i="3" l="1"/>
  <c r="C717" i="3"/>
  <c r="L703" i="3"/>
  <c r="C716" i="3"/>
  <c r="L700" i="3"/>
  <c r="C709" i="3"/>
  <c r="C708" i="3"/>
  <c r="C707" i="3"/>
  <c r="L690" i="3"/>
  <c r="C706" i="3"/>
  <c r="C702" i="3"/>
  <c r="C701" i="3"/>
  <c r="C700" i="3"/>
  <c r="C698" i="3"/>
  <c r="C697" i="3"/>
  <c r="C696" i="3"/>
  <c r="C695" i="3"/>
  <c r="C694" i="3"/>
  <c r="C693" i="3"/>
  <c r="C681" i="3"/>
  <c r="C1169" i="3" l="1"/>
  <c r="C1168" i="3"/>
  <c r="C2176" i="3" l="1"/>
  <c r="C2175" i="3"/>
  <c r="C2444" i="3" l="1"/>
  <c r="C1493" i="3"/>
  <c r="C1492" i="3"/>
  <c r="L372" i="3" l="1"/>
  <c r="C21" i="3"/>
  <c r="C20" i="3"/>
  <c r="E17" i="33" l="1"/>
  <c r="E18" i="33"/>
  <c r="E16" i="33"/>
  <c r="E21" i="33"/>
  <c r="E20" i="33"/>
  <c r="E19" i="33"/>
  <c r="E26" i="33" l="1"/>
  <c r="L39" i="3" l="1"/>
  <c r="L1142" i="3"/>
  <c r="L2376" i="3"/>
  <c r="L1464" i="3"/>
  <c r="L1788" i="3"/>
  <c r="L2105" i="3"/>
  <c r="L699" i="3" l="1"/>
  <c r="E49" i="34" l="1"/>
  <c r="E25" i="34" l="1"/>
  <c r="C25" i="32"/>
  <c r="E32" i="34"/>
</calcChain>
</file>

<file path=xl/sharedStrings.xml><?xml version="1.0" encoding="utf-8"?>
<sst xmlns="http://schemas.openxmlformats.org/spreadsheetml/2006/main" count="5585" uniqueCount="1126">
  <si>
    <t>แบบแสดงรายการ ปริมาณงาน และราคา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</si>
  <si>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</si>
  <si>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</si>
  <si>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</si>
  <si>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</si>
  <si>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</si>
  <si>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</si>
  <si>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</si>
  <si>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</si>
  <si>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</si>
  <si>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</si>
  <si>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</si>
  <si>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</si>
  <si>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ลบ.ม.</t>
  </si>
  <si>
    <t>งานขุดดินและถมคืน</t>
  </si>
  <si>
    <t>งานทรายหยาบรองฐานราก</t>
  </si>
  <si>
    <t>งานคอนกรีตหยาบรองฐานราก</t>
  </si>
  <si>
    <t>ต้น</t>
  </si>
  <si>
    <t>งานแบบหล่อคอนกรีต</t>
  </si>
  <si>
    <t>ตร.ม.</t>
  </si>
  <si>
    <t>กก.</t>
  </si>
  <si>
    <t>งานคอนกรีตโครงสร้าง fc' 280 ksc. รูปทรงกระบอก</t>
  </si>
  <si>
    <t>งานถนน และลานจอด</t>
  </si>
  <si>
    <t>ม.</t>
  </si>
  <si>
    <t>ชุด</t>
  </si>
  <si>
    <t>งานระบบระบายน้ำ</t>
  </si>
  <si>
    <t>งานวางท่อระบายน้ำ ค.ส.ล. Ø 0.40 ม. CLASS 3</t>
  </si>
  <si>
    <t>ไม้แบบโครงสร้างเสา, คาน และฐานราก</t>
  </si>
  <si>
    <t xml:space="preserve">   เหล็กเส้นกลมผิวเรียบ RB6 SR 24</t>
  </si>
  <si>
    <t xml:space="preserve">   เหล็กเส้นกลมผิวเรียบ RB9 SR 24</t>
  </si>
  <si>
    <t xml:space="preserve">   LLC - 150 x 50 x 20 x 3.2  (6.76 กก./ม.)</t>
  </si>
  <si>
    <t>Steel plate</t>
  </si>
  <si>
    <t>ชิ้น</t>
  </si>
  <si>
    <t>ตัว</t>
  </si>
  <si>
    <t>งานเหล็กเสริมคอนกรีต</t>
  </si>
  <si>
    <t xml:space="preserve">   เหล็กเส้นกลมผิวข้ออ้อย DB12 SD 40</t>
  </si>
  <si>
    <t xml:space="preserve">   เหล็กเส้นกลมผิวข้ออ้อย DB16 SD 40</t>
  </si>
  <si>
    <t xml:space="preserve">   เหล็กเส้นกลมผิวข้ออ้อย DB20 SD 40</t>
  </si>
  <si>
    <t xml:space="preserve">   เหล็กเส้นกลมผิวข้ออ้อย DB25 SD 40</t>
  </si>
  <si>
    <t>งานถังน้ำใต้ดิน</t>
  </si>
  <si>
    <t>งานเสาเข็มตอก</t>
  </si>
  <si>
    <t>งานทดสอบเสาเข็ม</t>
  </si>
  <si>
    <t>งานพื้น</t>
  </si>
  <si>
    <t>งานฝ้าเพดาน</t>
  </si>
  <si>
    <t>งานประตูหน้าต่าง</t>
  </si>
  <si>
    <t>งานบันไดและทางลาด</t>
  </si>
  <si>
    <t>งานสุขภัณฑ์ห้องน้ำ และอุปกรณ์</t>
  </si>
  <si>
    <t>งานทาสี</t>
  </si>
  <si>
    <t>งานเบ็ดเตล็ด</t>
  </si>
  <si>
    <t>ระบบไฟฟ้าแสงสว่าง</t>
  </si>
  <si>
    <t>เหมา</t>
  </si>
  <si>
    <t>เต้ารับไฟฟ้า</t>
  </si>
  <si>
    <t>ระบบป้องกันฟ้าผ่า</t>
  </si>
  <si>
    <t>ระบบโทรศัพท์</t>
  </si>
  <si>
    <t>ระบบเสียงประกาศ</t>
  </si>
  <si>
    <t>ระบบแจ้งเหตุเพลิงไหม้</t>
  </si>
  <si>
    <t xml:space="preserve">รวมงานพื้น </t>
  </si>
  <si>
    <t>รวมงานฝ้าเพดาน</t>
  </si>
  <si>
    <t xml:space="preserve">รวมงานระบบระบายน้ำ </t>
  </si>
  <si>
    <t xml:space="preserve">รวมงานถนน และลานจอด </t>
  </si>
  <si>
    <t xml:space="preserve">รวมงานถังน้ำใต้ดิน </t>
  </si>
  <si>
    <t>Smart Classroom System</t>
  </si>
  <si>
    <t>รวมราคางานทั้งหมด</t>
  </si>
  <si>
    <t>เงินจ่ายล่างหน้า 10%</t>
  </si>
  <si>
    <t>เงินหักประกันผลงาน 0%</t>
  </si>
  <si>
    <t>ดอกเบี้ยเงินกู้ 7%</t>
  </si>
  <si>
    <t>ภาษีมูลค่าเพิ่ม 7%</t>
  </si>
  <si>
    <t>แบบสรุปค่าก่อสร้าง</t>
  </si>
  <si>
    <t>แบบสรุปราคากลางงานก่อสร้างอาคาร</t>
  </si>
  <si>
    <t xml:space="preserve">หน่วยงานเจ้าของโครงการ/งานก่อสร้าง : มหาวิทยาลัยเทคโนโลยีราชมงคลอีสาน </t>
  </si>
  <si>
    <t>ค่าก่อสร้าง</t>
  </si>
  <si>
    <t>รวมค่าก่อสร้างทั้งโครงการ/งานก่อสร้าง</t>
  </si>
  <si>
    <t>โต๊ะห้องปฎิบัติการ ขนาด 1.8x0.8 ม.</t>
  </si>
  <si>
    <t>เก้าอี้ห้องปฎิบัติการ</t>
  </si>
  <si>
    <t>เก้าอี้คอมพิวเตอร์</t>
  </si>
  <si>
    <t>โต๊ะเขียนแบบ ขนาด 1.2x0.8 ม.</t>
  </si>
  <si>
    <t>เก้าอี้เขียนแบบ</t>
  </si>
  <si>
    <t xml:space="preserve">ชุดโต๊ะ+เก้าอี้ ตู้ ห้องพักครู และเจ้าหน้าที่ </t>
  </si>
  <si>
    <t>ชุดโต๊ะ+เก้าอี้ ตู้ ห้องหัวหน้า</t>
  </si>
  <si>
    <t>ชุดโต๊ะ+เก้าอี้ ห้องประชุม</t>
  </si>
  <si>
    <t>ค่างาน</t>
  </si>
  <si>
    <t>งานครุภัณฑ์จัดซื้อ</t>
  </si>
  <si>
    <t>แบบสรุปค่าครุภัณฑ์จัดซื้อ</t>
  </si>
  <si>
    <t>เทปูนปรับระดับผิวขัดหยาบ (เพื่อเตรียมปูวัสดุอื่น)</t>
  </si>
  <si>
    <t>เทปูนปรับระดับผิวขัดเรียบ (เพื่อเตรียมปูวัสดุอื่น)</t>
  </si>
  <si>
    <t>เทปูนปรับระดับผิวขัดเรียบ</t>
  </si>
  <si>
    <t>เทปูนปรับระดับผสม  Floor Hardener (3 กก./ตร.ม.) ผิวขัดเรียบ</t>
  </si>
  <si>
    <t>เทปูนปรับระดับผสมน้ำยากันซึม ผิวขัดเรียบ</t>
  </si>
  <si>
    <t>พื้นปูกระเบื้องหินขัด ขนาด 40x40 cm. สลับกับผิวขัดมันผสมสี</t>
  </si>
  <si>
    <t>พื้นปูกระเบื้องเซรามิค ขนาด 12"x12"</t>
  </si>
  <si>
    <t>พื้นปูกระเบื้องยางชนิดแผ่น Dynoflex Standard ขนาด 0.30x0.30 หนา 3.2 มม. หรือเทียบเท่า</t>
  </si>
  <si>
    <t>พื้นปูกระเบื้องยางชนิดม้วน Dynoflex Standard Roll หนา 2.5 มม.  หรือเทียบเท่า</t>
  </si>
  <si>
    <t>บัวเชิงผนัง ขัดมันผสมสีกว้าง 4"</t>
  </si>
  <si>
    <t>บัวเชิงผนัง PVC กว้าง 4"</t>
  </si>
  <si>
    <t>บัวเชิงผนังทำผิวเคลือบแข็ง Floor Hardener กว้าง 4"</t>
  </si>
  <si>
    <t>บัวเชิงผนัง ขัดมันผสมน้ำยากันซึมกว้าง 4"</t>
  </si>
  <si>
    <t>งานหลังคา</t>
  </si>
  <si>
    <t>งานผนังและตกแต่งผิวผนัง</t>
  </si>
  <si>
    <t>งานทำพื้น</t>
  </si>
  <si>
    <t>หลังคา METAL SHEET ชนิดพ่นฉนวนกันความร้อน PU Foam หนา 2 นิ้ว</t>
  </si>
  <si>
    <t>หลังคา METAL SHEET ชนิดโปร่งแสง</t>
  </si>
  <si>
    <t>FLASHING ครอบบนหลังคา METAL SHEET</t>
  </si>
  <si>
    <t>FLASHING ครอบข้างหลังคา METAL SHEET</t>
  </si>
  <si>
    <t>หลังคาโปร่งแสง D-LITE</t>
  </si>
  <si>
    <t xml:space="preserve"> ฝ้าเพดานยิปซั่มบอร์ด หนา 9มม.</t>
  </si>
  <si>
    <t>ฝ้าเพดานยิปซั่มบอร์ด หนา 9มม.ทาสี โครงเคร่า T-Bar 0.60x0.60 mm.</t>
  </si>
  <si>
    <t>ฝ้าเพดานยิปซั่มบอร์ดชนิดกันชื้น หนา 9มม.ทาสีชนิดฉาบเรียบ</t>
  </si>
  <si>
    <t>ฝ้าเพดานผิวโครงสร้าง คสล. แต่งผิวเรียบ</t>
  </si>
  <si>
    <t>ฝ้าเพดานยิปซั่มบอร์ด ปพ.(แผ่นยิปซั่มประหยัดพลังงานบุฉนวน P.U.Foam)</t>
  </si>
  <si>
    <t>งานผนังก่ออิฐมวลเบา</t>
  </si>
  <si>
    <t xml:space="preserve">งานผนังก่ออิฐมอญครึ่งแผ่น </t>
  </si>
  <si>
    <t>เสาเอ็นและทับหลัง ค.ส.ล. ขนาด 0.10 x 0.10 ม.</t>
  </si>
  <si>
    <t xml:space="preserve">งานผิวฉาบปูนเรียบ </t>
  </si>
  <si>
    <t>งานผิวฉาบปูนเพื่อเตรียมกรุกระเบื้อง</t>
  </si>
  <si>
    <t>งานฉาบปูนโครงสร้าง</t>
  </si>
  <si>
    <t>งานผิวผนังกรุกระเบื้องเซรามิค ขนาด 12"x12"</t>
  </si>
  <si>
    <t>ผนังยิปซั่มบอร์ด หนา 12มม.</t>
  </si>
  <si>
    <t>ผนังห้องน้ำสำเร็จรูป</t>
  </si>
  <si>
    <t xml:space="preserve"> - โครงเหล็ก 50x100x2.3 (5.14 kg/m)</t>
  </si>
  <si>
    <t xml:space="preserve"> - งานทาสีกันสนิม</t>
  </si>
  <si>
    <t xml:space="preserve"> - งานทาสีน้ำมัน</t>
  </si>
  <si>
    <t>ผนังอลูมิเนียมคอมโพสิท</t>
  </si>
  <si>
    <t>งานประตู</t>
  </si>
  <si>
    <t xml:space="preserve"> - D1-ประตูบานเปิดคู่ วงกบ บานประตูอลูมิเนียม</t>
  </si>
  <si>
    <t xml:space="preserve"> - D2-ประตูบานเปิดคู่ วงกบ บานประตูอลูมิเนียม</t>
  </si>
  <si>
    <t xml:space="preserve"> - D3-ประตูบานเปิดคู่ วงกบ บานประตูอลูมิเนียม</t>
  </si>
  <si>
    <t xml:space="preserve"> - D4-ประตูบานเปิดคู่ วงกบ บานประตูอลูมิเนียม</t>
  </si>
  <si>
    <t xml:space="preserve"> - D5-ประตูบานเปิดคู่ วงกบ บานประตูอลูมิเนียม</t>
  </si>
  <si>
    <t xml:space="preserve"> - D6-ประตูบานเปิดคู่ วงกบ บานประตูเหล็ก</t>
  </si>
  <si>
    <t xml:space="preserve"> - D7-ประตูบานเปิดเดี่ยว วงกบ บานประตูเหล็ก</t>
  </si>
  <si>
    <t xml:space="preserve"> - D8-ประตูบานเปิดคู่ วงกบ บานประตูอลูมิเนียม</t>
  </si>
  <si>
    <t xml:space="preserve"> - D9-ประตูบานเปิดคู่ วงกบ บานประตูอลูมิเนียม</t>
  </si>
  <si>
    <t xml:space="preserve"> - D10-ประตูบานเปิดคู่ วงกบ บานประตูอลูมิเนียม</t>
  </si>
  <si>
    <t xml:space="preserve"> - D11-ประตูบานเปิดคู่ วงกบ บานประตูเหล็ก</t>
  </si>
  <si>
    <t xml:space="preserve"> - D12-ประตูบานเปิดคู่ วงกบ บานประตูเหล็ก</t>
  </si>
  <si>
    <t xml:space="preserve"> - D13-ประตูบานเปิดเดี่ยว วงกบ บานประตูอลูมิเนียม</t>
  </si>
  <si>
    <t xml:space="preserve"> - D15-ประตูเหล็กม้วน</t>
  </si>
  <si>
    <t>งานหน้าต่าง</t>
  </si>
  <si>
    <t xml:space="preserve"> - W1-หน้าต่างบานกระทุ้ง</t>
  </si>
  <si>
    <t xml:space="preserve"> - W2-หน้าต่างติดตายพร้อมบานกระทุ้ง</t>
  </si>
  <si>
    <t xml:space="preserve"> - W3-หน้าต่างติดตายพร้อมบานเลื่อน</t>
  </si>
  <si>
    <t xml:space="preserve"> - W4-หน้าต่างบานกระทุ้ง</t>
  </si>
  <si>
    <t>โถส้วมชนิดนั่งราบแบบฟลัชแทงค์พร้อมอุปกรณ์</t>
  </si>
  <si>
    <t xml:space="preserve"> - โถนั่งราบ มีถังพักน้ำ เคลือบขาว ตราคอตโต้ รุ่น C 1391 หรือเทียบเท่า</t>
  </si>
  <si>
    <t xml:space="preserve"> - สายน้ำดีอ่างล้างหน้าสเตนเลสถักยาว 14 นิ้ว Z401(HM) หรือเทียบเท่า</t>
  </si>
  <si>
    <t xml:space="preserve"> - สต็อบวาล์ว CT190C6(HM) หรือเทียบเท่า</t>
  </si>
  <si>
    <t>สต็อบวาล์วสายชำระ</t>
  </si>
  <si>
    <t xml:space="preserve"> - สายฉีดชำระพร้อมหัวฝักบัวชำระ CT667N#WH(HM) หรือเทียบเท่า</t>
  </si>
  <si>
    <t>อ่างล้างหน้าแบบฝังเคาน์เตอร์</t>
  </si>
  <si>
    <t xml:space="preserve"> - อ่างล้างหน้าแบบฝังเคาน์เตอร์ C 007 หรือเทียบเท่า</t>
  </si>
  <si>
    <t xml:space="preserve"> - ท่อน้ำทิ้งอ่างล้างหน้าแบบกระปุก 24ซม. CT680(HM) หรือเทียบเท่า</t>
  </si>
  <si>
    <t xml:space="preserve"> - สะดืออ่างล้างหน้าแบบกด CT-677N(HM) หรือเทียบเท่า</t>
  </si>
  <si>
    <t xml:space="preserve"> - ก๊อกเดี่ยวอ่างล้างหน้า  CT160C11(HM) หรือเทียบเท่า</t>
  </si>
  <si>
    <t>โถปัสสาวะชายพร้อม Flush valve ครบชุด</t>
  </si>
  <si>
    <t xml:space="preserve"> - โถปัสสาวะชาย C 307 หรือเทียบเท่า</t>
  </si>
  <si>
    <t xml:space="preserve"> - ท่อน้ำทิ้งโถปัสสาวะชาย CT681(HM) หรือเที่ยบเท่า</t>
  </si>
  <si>
    <t xml:space="preserve"> - วาล์วเปิด-ปิดน้ำ  CT470C11SL(HM) หรือเทียบเท่า</t>
  </si>
  <si>
    <t>ทีใส่กระดาษชำระ CT0124(HM) หรือเทียบเท่า</t>
  </si>
  <si>
    <t>เครื่องใส่สบูเหลวล้างมือ ELEGANCE NEO หรือเทียบเท่า</t>
  </si>
  <si>
    <t xml:space="preserve">เคาน์เตอร์ ค.ส.ล.Top +หน้าเคาน์เตอร์กรุแกรนิตดำAfricanตัดเต็มแผ่น </t>
  </si>
  <si>
    <t xml:space="preserve"> - งานหล่อเคาน์เตอร์อ่างล้างมือ ค.ส.ล. กว้าง 0.60 ม.</t>
  </si>
  <si>
    <t xml:space="preserve"> - หน้าเคาน์เตอร์กรุแกรนิตดำAfricanตัดเต็มแผ่น </t>
  </si>
  <si>
    <t xml:space="preserve"> - เจียรขอบโค้งหินแกรนิต</t>
  </si>
  <si>
    <t>บัวเคาน์เตอร์กรุแกรนิตดำ African โถส้วม กว้าง 20 cm.</t>
  </si>
  <si>
    <t xml:space="preserve"> - งานผนังก่ออิฐมอญครึ่งแผ่น สูง 0.80 ม.</t>
  </si>
  <si>
    <t xml:space="preserve"> - หน้าเคาน์เตอร์กรุแกรนิตดำ African กว้าง 20 cm.</t>
  </si>
  <si>
    <t>บัวเคาน์เตอร์กรุแกรนิตดำ African โถปัสสาวะ กว้าง 20 cm.</t>
  </si>
  <si>
    <t xml:space="preserve"> - งานผนังก่ออิฐมอญครึ่งแผ่น สูง 1.20 ม.</t>
  </si>
  <si>
    <t>ก๊อกน้ำติดผนัง CT170C6(HM) หรือเทียบเท่า</t>
  </si>
  <si>
    <t xml:space="preserve">กระจกเงาบนเคาน์เตอร์ ขนาดตามแบบ ลบมุม </t>
  </si>
  <si>
    <t>FD ระบายน้ำแบบดักกลิ่น CT640Z1(HM) หรือเทียบเท่า</t>
  </si>
  <si>
    <t>พื้นบันได คสล ขัดมันเรียบ</t>
  </si>
  <si>
    <t>จมูกบันไดอลูมิเนียมพร้อมแถบกันลื่น</t>
  </si>
  <si>
    <t>ราวบันไดเหล็กทาสีน้ำมัน</t>
  </si>
  <si>
    <t xml:space="preserve">งานทาสีน้ำ Acrylic, Sheen Finished </t>
  </si>
  <si>
    <t>งานทาสีน้ำ Acrylic, Matt Finished (สีฝ้าเพดาน)</t>
  </si>
  <si>
    <t>งานทาสีกันสนิม</t>
  </si>
  <si>
    <t xml:space="preserve">งานทาสีน้ำมัน </t>
  </si>
  <si>
    <t>ราวกันตกทาสีน้ำมัน</t>
  </si>
  <si>
    <t xml:space="preserve"> - D1-ประตูบานเปิดคู่ วงกบ บานประตูเหล็ก</t>
  </si>
  <si>
    <t xml:space="preserve"> - D2-ประตูบานเปิดเดี่ยว วงกบ บานประตูเหล็ก</t>
  </si>
  <si>
    <t xml:space="preserve"> - D3-ประตูบานเปิดคู่ วงกบ บานประตูเหล็ก</t>
  </si>
  <si>
    <t xml:space="preserve"> - D5-ประตูบานเปิดเดี่ยว วงกบ บานประตูเหล็ก</t>
  </si>
  <si>
    <t xml:space="preserve"> - W1-หน้าต่างบานเกล็ดปรับมุม</t>
  </si>
  <si>
    <t xml:space="preserve"> - W2-หน้าต่างบานเกล็ดปรับมุม</t>
  </si>
  <si>
    <t xml:space="preserve"> - W3-หน้าต่างบานกระทุ้ง</t>
  </si>
  <si>
    <t xml:space="preserve"> - W4-หน้าต่างบานเลื่อน</t>
  </si>
  <si>
    <t xml:space="preserve"> - เกล็ดอลูมิเนียมระบายอากาศ (หลังคา)</t>
  </si>
  <si>
    <t xml:space="preserve"> - D1'-ประตูบานเปิดคู่ วงกบ บานประตูเหล็ก</t>
  </si>
  <si>
    <t xml:space="preserve"> - D6-ประตูบานเปิดเดี่ยว วงกบ บานประตูเหล็ก</t>
  </si>
  <si>
    <t xml:space="preserve"> - D9-ประตูเหล็กม้วน</t>
  </si>
  <si>
    <t xml:space="preserve"> - W1-หน้าต่างบานเกล็ด</t>
  </si>
  <si>
    <t xml:space="preserve"> - W2-หน้าต่างบานกระทุ้ง</t>
  </si>
  <si>
    <t xml:space="preserve"> - W3-หน้าต่างบานเกล็ดปรับมุม</t>
  </si>
  <si>
    <t xml:space="preserve"> - W4-หน้าต่างบานเกล็ดปรับมุม</t>
  </si>
  <si>
    <t xml:space="preserve"> - W5-หน้าต่างบานเกล็ด</t>
  </si>
  <si>
    <t xml:space="preserve"> - W6-หน้าต่างติดตาย</t>
  </si>
  <si>
    <t xml:space="preserve"> - W7-หน้าต่างบานกระทุ้ง</t>
  </si>
  <si>
    <t xml:space="preserve"> - D5-ประตูบานเปิดเดี่ยว วงกบ บานประตูอลูมิเนียม</t>
  </si>
  <si>
    <t xml:space="preserve"> - D8-ประตูเหล็กม้วน พร้อมลวดสานชุบซิงค์ ขนาด 2"x2" ลวดเบอร์ 10</t>
  </si>
  <si>
    <t xml:space="preserve"> - D9-ประตูเหล็กม้วน </t>
  </si>
  <si>
    <t xml:space="preserve"> - D10-ประตูเหล็กม้วน </t>
  </si>
  <si>
    <t xml:space="preserve"> - D11-ประตูเหล็กม้วน </t>
  </si>
  <si>
    <t xml:space="preserve"> - W2-หน้าต่างบานเลื่อน</t>
  </si>
  <si>
    <t xml:space="preserve"> - W3-หน้าต่างบานเกล็ด</t>
  </si>
  <si>
    <t xml:space="preserve"> - W4-หน้าต่างบานเกล็ด</t>
  </si>
  <si>
    <t xml:space="preserve"> - W6-หน้าต่างบานกระทุ้ง</t>
  </si>
  <si>
    <t xml:space="preserve"> - W7-หน้าต่างบานเกล็ดกระจกติดตาย</t>
  </si>
  <si>
    <t xml:space="preserve"> - W8-ลวดสานชุบซิงค์ ขนาด 2"x2" ลวดเบอร์ 10</t>
  </si>
  <si>
    <t xml:space="preserve"> - W9-ลวดสานชุบซิงค์ ขนาด 2"x2" ลวดเบอร์ 10</t>
  </si>
  <si>
    <t xml:space="preserve"> - D5-ประตูบานเลื่อน วงกบ บานประตูเหล็ก</t>
  </si>
  <si>
    <t xml:space="preserve"> - D8-ประตูบานเปิดเดี่ยว วงกบ บานประตูอลูมิเนียม</t>
  </si>
  <si>
    <t xml:space="preserve"> - D9-ประตูบานเปิดเดี่ยว วงกบ บานประตูเหล็ก</t>
  </si>
  <si>
    <t xml:space="preserve"> - W1-หน้าต่างบานเลื่อน</t>
  </si>
  <si>
    <t xml:space="preserve"> - W5-หน้าต่างบานเกล็ดกระจกติดตาย</t>
  </si>
  <si>
    <t xml:space="preserve"> - W6-หน้าต่างบานเกล็ด</t>
  </si>
  <si>
    <t xml:space="preserve"> - W7-หน้าต่างบานเกล็ด</t>
  </si>
  <si>
    <t xml:space="preserve"> - W8-หน้าต่างบานเกล็ด</t>
  </si>
  <si>
    <t xml:space="preserve"> - W9-หน้าต่างบานเกล็ด</t>
  </si>
  <si>
    <t xml:space="preserve"> - W10-หน้าต่างบานเลื่อน</t>
  </si>
  <si>
    <t>ม้านั่ง ค.ส.ล.</t>
  </si>
  <si>
    <t xml:space="preserve"> - D5-ประตูเหล็กม้วน พร้อมลวดสานชุบซิงค์ ขนาด 2"x2" ลวดเบอร์ 10</t>
  </si>
  <si>
    <t xml:space="preserve"> - D6-ประตูเหล็กม้วน พร้อมลวดสานชุบซิงค์ ขนาด 2"x2" ลวดเบอร์ 10</t>
  </si>
  <si>
    <t xml:space="preserve"> - D7-ประตูเหล็กม้วน </t>
  </si>
  <si>
    <t xml:space="preserve"> - W1-หน้าต่างบานเกล็ดกระจกปรับมุม</t>
  </si>
  <si>
    <t xml:space="preserve"> - W3-หน้าต่างบานเกล็ดกระจกติดตาย</t>
  </si>
  <si>
    <t xml:space="preserve"> - W4-ลวดสานชุบซิงค์ ขนาด 2"x2" ลวดเบอร์ 10</t>
  </si>
  <si>
    <t xml:space="preserve"> - D3-ประตูบานเปิดเดี่ยว วงกบ บานประตู PVC.</t>
  </si>
  <si>
    <t xml:space="preserve"> - D4-ประตูเหล็กม้วน</t>
  </si>
  <si>
    <t xml:space="preserve"> - W1-หน้าต่างบานเกล็ดกระจกติดตาย</t>
  </si>
  <si>
    <t>โต๊ะคอมพิวเตอร์ ขนาด 0.80x0.60x0.75 ม.</t>
  </si>
  <si>
    <t xml:space="preserve"> - โต๊ะทำงานขนาด 1.35x0.80x0.75 ม.</t>
  </si>
  <si>
    <t xml:space="preserve"> - เก้าอี้สำนักงาน</t>
  </si>
  <si>
    <t xml:space="preserve"> - ตู้เก็บเอกสาร</t>
  </si>
  <si>
    <t xml:space="preserve"> - โต๊ะทำงานขนาด 1.50x0.80x0.75 ม.</t>
  </si>
  <si>
    <t xml:space="preserve"> - โต๊ะประชุม 12 ที่นั่ง</t>
  </si>
  <si>
    <t>รวมงานผนังและตกแต่งผิวผนัง</t>
  </si>
  <si>
    <t>รวมงานประตูหน้าต่าง</t>
  </si>
  <si>
    <t>รวมงานสุขภัณฑ์ห้องน้ำ และอุปกรณ์</t>
  </si>
  <si>
    <t>รวมงานบันไดและทางลาด</t>
  </si>
  <si>
    <t>รวมงานทาสี</t>
  </si>
  <si>
    <t>รวมงานเบ็ดเตล็ด</t>
  </si>
  <si>
    <t>รวมงานคลังคา</t>
  </si>
  <si>
    <t>รวมงานหลังคา</t>
  </si>
  <si>
    <t>รวมงานทำพื้น</t>
  </si>
  <si>
    <t>งาน</t>
  </si>
  <si>
    <t>ตู้</t>
  </si>
  <si>
    <t>2.4.1</t>
  </si>
  <si>
    <t>2.4.2</t>
  </si>
  <si>
    <t>รวมงานระบบ Smart Classroom 500 ที่นั่ง</t>
  </si>
  <si>
    <t>รวมงานระบบ Smart Classroom 200 ที่นั่ง</t>
  </si>
  <si>
    <t>รวมราคางานระบบ Smart Classroom</t>
  </si>
  <si>
    <t>โคมไฟฟ้า</t>
  </si>
  <si>
    <t>สายไฟฟ้า</t>
  </si>
  <si>
    <t xml:space="preserve"> - โคมไฟฟ้าชนิด A</t>
  </si>
  <si>
    <t xml:space="preserve"> - โคมไฟฟ้าชนิด B</t>
  </si>
  <si>
    <t xml:space="preserve"> - โคมไฟฟ้าชนิด C1</t>
  </si>
  <si>
    <t xml:space="preserve"> - โคมไฟฟ้าชนิด F1</t>
  </si>
  <si>
    <t xml:space="preserve"> - 2.5 mm² THW</t>
  </si>
  <si>
    <t>ท่อร้อยสายไฟฟ้า</t>
  </si>
  <si>
    <t xml:space="preserve"> - ø1"  EMT </t>
  </si>
  <si>
    <t xml:space="preserve"> - ø1/2"  EMT </t>
  </si>
  <si>
    <t xml:space="preserve"> - ø3/4"  EMT </t>
  </si>
  <si>
    <t xml:space="preserve"> - เต้ารับเดี่ยว 2P+G, 16 A, 250V, ชนิด Universal มีม่านนิรภัย พร้อมฝาครอบ พีวีซี ชนิดติดฝังในฝนัง</t>
  </si>
  <si>
    <t>ระบบท่อน้ำประปา</t>
  </si>
  <si>
    <t>CW Pipe ; PVC Pipe Class 13.5</t>
  </si>
  <si>
    <t>ø 2 1/2"</t>
  </si>
  <si>
    <t>เมตร</t>
  </si>
  <si>
    <t>ø 2"</t>
  </si>
  <si>
    <t>ø 1 1/2"</t>
  </si>
  <si>
    <t>ø 1 1/4"</t>
  </si>
  <si>
    <t>ø 1"</t>
  </si>
  <si>
    <t>ø 3/4"</t>
  </si>
  <si>
    <t>ø 1/2"</t>
  </si>
  <si>
    <t>- Fitting  and  Accessories</t>
  </si>
  <si>
    <t>- Hanger  and  Support</t>
  </si>
  <si>
    <t>Valve and Accessories</t>
  </si>
  <si>
    <t>Gate Valve</t>
  </si>
  <si>
    <t>Check Valve</t>
  </si>
  <si>
    <t>Float Control Valve</t>
  </si>
  <si>
    <t>Automatic Air Vent Valve</t>
  </si>
  <si>
    <t>Foot Valve</t>
  </si>
  <si>
    <t>Strainer</t>
  </si>
  <si>
    <t>Water Meter</t>
  </si>
  <si>
    <t>Pressure Gauge with Needle Valve</t>
  </si>
  <si>
    <t>Faucet</t>
  </si>
  <si>
    <t>Flexible Connector</t>
  </si>
  <si>
    <t>ระบบท่อระบายน้ำเสีย</t>
  </si>
  <si>
    <t>S, W, V Pipe ; PVC Pipe Class 8.5</t>
  </si>
  <si>
    <t>ø 6"</t>
  </si>
  <si>
    <t>ø 4"</t>
  </si>
  <si>
    <t>ø 3"</t>
  </si>
  <si>
    <t>ท่อระบายน้ำฝน</t>
  </si>
  <si>
    <t>RL ; PVC Pipe Class 8.5</t>
  </si>
  <si>
    <t>อุปกรณ์ระบายน้ำ</t>
  </si>
  <si>
    <t>Floor Cleanout</t>
  </si>
  <si>
    <t>Floor  Drain</t>
  </si>
  <si>
    <t>Roof  Drain</t>
  </si>
  <si>
    <t>Flexible Connector (Flexible Drain)</t>
  </si>
  <si>
    <t>ระบบบำบัดน้ำเสีย</t>
  </si>
  <si>
    <t>งานประปาและสุขาภิบาล</t>
  </si>
  <si>
    <t xml:space="preserve"> ø 6"</t>
  </si>
  <si>
    <t xml:space="preserve"> ø 4"</t>
  </si>
  <si>
    <t xml:space="preserve"> ø 3"</t>
  </si>
  <si>
    <t>อุปกรณ์ดับเพลิง</t>
  </si>
  <si>
    <t>ถังดับเพลิงแบบถือ หิ้ว ABC Fire Extinguisher</t>
  </si>
  <si>
    <t>Fan Coil Unit (FCU/CDU)</t>
  </si>
  <si>
    <t>Ceiling Suspension Type (FCU/CDU)</t>
  </si>
  <si>
    <t>set</t>
  </si>
  <si>
    <t>4 Way Cassette Type  (FCU/CDU)</t>
  </si>
  <si>
    <t>Ventilation Fan</t>
  </si>
  <si>
    <t>Wall Mounted type Propeller Fan with Gravity Shutter + Rain Hood</t>
  </si>
  <si>
    <t>EF-1-05 : Capacity 96 cfm</t>
  </si>
  <si>
    <t>Ceiling Mounted type</t>
  </si>
  <si>
    <t>Grille</t>
  </si>
  <si>
    <t>Round Duct</t>
  </si>
  <si>
    <t>Fitting  and  Accessories</t>
  </si>
  <si>
    <t>Hanger  and  Support</t>
  </si>
  <si>
    <t>วาล์วในระบบน้ำดับเพลิง : Cast  Iron  Body , UL or FM</t>
  </si>
  <si>
    <t>Check  Valve</t>
  </si>
  <si>
    <t>ตู้เก็บอุปกรณ์ดับเพลิง (Fire  Hose  Cabinet)</t>
  </si>
  <si>
    <t>Fire  Department  Connector  ø 150 mm.× ø 65 mm. × ø 65 mm.</t>
  </si>
  <si>
    <t>FCU/CDU-2-01, 02 : Capacity 60000 btu/hr</t>
  </si>
  <si>
    <t>FCU/CDU-3-01 to 24: Capacity 60000 btu/hr</t>
  </si>
  <si>
    <t>EF-1-01 : Capacity 593 cfm</t>
  </si>
  <si>
    <t>High Pressure Industrial Type</t>
  </si>
  <si>
    <t>Cycle Fan 16", 50 watt</t>
  </si>
  <si>
    <t>ลิฟท์โดยสาร และขนอุปกรณ์</t>
  </si>
  <si>
    <t>งานระบบลิฟท์</t>
  </si>
  <si>
    <t>FCU/CDU-1-03, 04, 05, 06 : Capacity 33000 btu/hr</t>
  </si>
  <si>
    <t>FCU/CDU-2-01,02 : Capacity 33000 btu/hr</t>
  </si>
  <si>
    <t>Wall Type (FCU/CDU)</t>
  </si>
  <si>
    <t>FCU/CDU-1-01, 02, 07, 08 : Capacity 14500 btu/hr</t>
  </si>
  <si>
    <t>FCU/CDU-2-03, 04 : Capacity 14500 btu/hr</t>
  </si>
  <si>
    <t>EF-1-01 : Capacity 424 cfm</t>
  </si>
  <si>
    <t>EF-1-02 : Capacity 424 cfm</t>
  </si>
  <si>
    <t>EF-1-03 : Capacity 456 cfm</t>
  </si>
  <si>
    <t>EF-1-06 : Capacity 96 cfm</t>
  </si>
  <si>
    <t>EF-2-01 : Capacity 339 cfm</t>
  </si>
  <si>
    <t>EF-2-02 : Capacity 96 cfm</t>
  </si>
  <si>
    <t>EF-2-03 : Capacity 96 cfm</t>
  </si>
  <si>
    <t>FCU/CDU-1-01,02 : Capacity 33000 btu/hr</t>
  </si>
  <si>
    <t>FCU/CDU-2-03,04 : Capacity 33000 btu/hr</t>
  </si>
  <si>
    <t>FCU/CDU-1-03, 04 : Capacity 14500 btu/hr</t>
  </si>
  <si>
    <t>FCU/CDU-2-01, 02 : Capacity 14500 btu/hr</t>
  </si>
  <si>
    <t>EF-1-01 : Capacity 670 cfm</t>
  </si>
  <si>
    <t>EF-1-02 : Capacity 614 cfm</t>
  </si>
  <si>
    <t>EF-1-03 : Capacity 614 cfm</t>
  </si>
  <si>
    <t>EF-1-04 : Capacity 67 cfm</t>
  </si>
  <si>
    <t>EF-1-05 : Capacity 67 cfm</t>
  </si>
  <si>
    <t>EF-2-02 : Capacity 71 cfm</t>
  </si>
  <si>
    <t>EF-2-03 : Capacity 85 cfm</t>
  </si>
  <si>
    <t>Package Booster Pump</t>
  </si>
  <si>
    <t>EF-1-01 : Capacity 111 cfm</t>
  </si>
  <si>
    <t>EF-1-02 : Capacity 100 cfm</t>
  </si>
  <si>
    <t>EF-1-05 : Capacity 585 cfm</t>
  </si>
  <si>
    <t>FCU/CDU-1-03,04 : Capacity 33000 btu/hr</t>
  </si>
  <si>
    <t>FCU/CDU-1-01, 02 : Capacity 14500 btu/hr</t>
  </si>
  <si>
    <t>Wall Mounted type Propeller Fan with Gravity Shutter</t>
  </si>
  <si>
    <t>รวมงานประปาและสุขาภิบาล</t>
  </si>
  <si>
    <t>งานดับเพลิง</t>
  </si>
  <si>
    <t>รวมงานดับเพลิง</t>
  </si>
  <si>
    <t>งานปรับอากาศและระบายอากาศ</t>
  </si>
  <si>
    <t>EF-1-01 : Capacity 614 cfm</t>
  </si>
  <si>
    <t>EF-1-03 : Capacity 381 cfm</t>
  </si>
  <si>
    <t>EF-1-04 : Capacity 381 cfm</t>
  </si>
  <si>
    <t>EF-1-05 : Capacity 614 cfm</t>
  </si>
  <si>
    <t>EF-1-06 : Capacity 614 cfm</t>
  </si>
  <si>
    <t>EF-1-02 : Capacity 525 cfm</t>
  </si>
  <si>
    <t>EF-1-03 : Capacity 525 cfm</t>
  </si>
  <si>
    <t>งานส่วนกลางและ งานอื่นๆ</t>
  </si>
  <si>
    <t>GSP TIS 277 Class 2 (Aboveground, Up feed and Gravity feed)</t>
  </si>
  <si>
    <t>HDPE Pipe, PE80, PN 10 (Underground Pipe)</t>
  </si>
  <si>
    <t>Drain Pipe ; HDPE Pipe, PE80, PN 6.3 (Underground Pipe)</t>
  </si>
  <si>
    <t>Up  Feed  Water  Pump</t>
  </si>
  <si>
    <t>Water Storage Tank 30 m3 (FRP Aboveground Tank)</t>
  </si>
  <si>
    <t>Submersible  Pump ( 2 Pumps/set with accessories and Controller )</t>
  </si>
  <si>
    <t>รวมราคางานส่วนกลางและงานอื่น ๆ</t>
  </si>
  <si>
    <t>งานระบบปรับอากาศและระบายอากาศ</t>
  </si>
  <si>
    <t>รวมงานระบบปรับอากาศและระบายอากาศ</t>
  </si>
  <si>
    <t>งานระบบดับเพลิง</t>
  </si>
  <si>
    <t>รวมงานระบบลิฟท์</t>
  </si>
  <si>
    <t xml:space="preserve">รวมงานดับเพลิง </t>
  </si>
  <si>
    <t>รวมงานงานดับเพลิง</t>
  </si>
  <si>
    <t xml:space="preserve"> - โคมไฟฟ้าชนิด A1</t>
  </si>
  <si>
    <t xml:space="preserve"> - โคมไฟฟ้าชนิด H</t>
  </si>
  <si>
    <t>งานไฟฟ้าและไฟฟ้าสื่อสารส่วนกลาง</t>
  </si>
  <si>
    <t>- 12c fiber optic multi mode outdoor type with armor</t>
  </si>
  <si>
    <t>รวมงานระบบโทรศัพท์</t>
  </si>
  <si>
    <t xml:space="preserve">- 40 mm HDPE </t>
  </si>
  <si>
    <t xml:space="preserve">   งานเสาเข็มตอกขนาด 30x30 ซม. (นน.ปลอดภัย 30 ตัน/ต้น)</t>
  </si>
  <si>
    <t>งานสกัดหัวเสาเข็มเสาเข็มตอก</t>
  </si>
  <si>
    <t xml:space="preserve">   ลวดผูกเหล็ก</t>
  </si>
  <si>
    <t>โครงสร้างเหล็กหลังคา</t>
  </si>
  <si>
    <t>LLC 125x50x20x2.3</t>
  </si>
  <si>
    <t xml:space="preserve">   งานเสาเข็มตอกขนาด 40x40 ซม. (นน.ปลอดภัย 60 ตัน/ต้น)</t>
  </si>
  <si>
    <t xml:space="preserve">   งานทดสอบเสาเข็มวิธี STATIC TEST เสาเข็มตอกขนาด 40x40 ซม. (นน.ปลอดภัย 60 ตัน/ต้น)</t>
  </si>
  <si>
    <t xml:space="preserve">   งานทดสอบเสาเข็มวิธี DYNAMIC TEST เสาเข็มตอกขนาด 40x40 ซม. (นน.ปลอดภัย 60 ตัน/ต้น)</t>
  </si>
  <si>
    <t xml:space="preserve">   งานทดสอบเสาเข็มวิธี SEISMIC INTEGRITY TEST เสาเข็มตอกขนาด 40x40 ซม. (นน.ปลอดภัย 60 ตัน/ต้น)</t>
  </si>
  <si>
    <t xml:space="preserve">   ลวด Post tension</t>
  </si>
  <si>
    <t>Pipe 101.6x4</t>
  </si>
  <si>
    <t>Pipe 139.8x4</t>
  </si>
  <si>
    <t>Pipe 76.3x3.2</t>
  </si>
  <si>
    <t>Pipe 89.1x3.2</t>
  </si>
  <si>
    <t>Pipe 60.5x3.2</t>
  </si>
  <si>
    <t>Pipe 48.6x3.2</t>
  </si>
  <si>
    <t>งานโครงเหล็กที่นังในห้องเรียนรวม</t>
  </si>
  <si>
    <t>PS ขนาดกว้าง 1.20 ม. หนา 15 ซม. ลวด 4 เส้น ศก. 3/8 นิ้ว ตราซีแพค</t>
  </si>
  <si>
    <t xml:space="preserve">  SAG ROD 12</t>
  </si>
  <si>
    <t>Pipe 114.3x3.2</t>
  </si>
  <si>
    <t>H 300x150x6.5</t>
  </si>
  <si>
    <t>H 400x200x8</t>
  </si>
  <si>
    <t>LLC 155x75x20x2.3</t>
  </si>
  <si>
    <t>Tub 100x100x3.2</t>
  </si>
  <si>
    <t>Tub 150x100x3.2</t>
  </si>
  <si>
    <t xml:space="preserve">   ST  H400X200X8</t>
  </si>
  <si>
    <t xml:space="preserve">   ST  PIP139.8X6.0</t>
  </si>
  <si>
    <t xml:space="preserve">   ST  PIP89.1X4.0</t>
  </si>
  <si>
    <t xml:space="preserve">   ST  H350X175X7 </t>
  </si>
  <si>
    <t xml:space="preserve">   ST  H300X150X6.5 </t>
  </si>
  <si>
    <t xml:space="preserve">   LLC 125x50x20x2.3</t>
  </si>
  <si>
    <t xml:space="preserve">   LLZ 250x125x20x2.3</t>
  </si>
  <si>
    <t>PL 12 mm</t>
  </si>
  <si>
    <t>PL 20 mm</t>
  </si>
  <si>
    <t>Steel pipe dia 48.6x3.2 mm - 3.58 kg/m</t>
  </si>
  <si>
    <t>Steel pipe dia 60.5x3.2 mm - 4.52 kg/m</t>
  </si>
  <si>
    <t>Steel pipe dia 76.3x3.2 mm - 5.77 kg/m</t>
  </si>
  <si>
    <t>C-150x75x25x4.5 mm - 11.3 kg/m</t>
  </si>
  <si>
    <t>Sag rod dia 12 mm</t>
  </si>
  <si>
    <t>งานโครงเหล็กหลังคากันสาด หน้า</t>
  </si>
  <si>
    <t>WF 250x175x7x11 mm - 44.1 kg/m</t>
  </si>
  <si>
    <t>PL 10 mm</t>
  </si>
  <si>
    <t>PL 15 mm</t>
  </si>
  <si>
    <t>[150x75x6.5 mm -18.5 kg/m</t>
  </si>
  <si>
    <t>C 125x50x20x 3.2 mm - 6.13 kg/m</t>
  </si>
  <si>
    <t>Tie ROD dia 76.3x3.2 มม - 5.77 kg/m</t>
  </si>
  <si>
    <t xml:space="preserve">งานโครงเหล็กหลังคา คลุมที่ขายอาหาร </t>
  </si>
  <si>
    <t>[ -125x65x6x8 mm - 13.4 kg/m</t>
  </si>
  <si>
    <t>[/] 100x50x3.2 mm - 7.01 kg/m</t>
  </si>
  <si>
    <t>C 75x45x15x2.3 mm - 3.25 kg/m</t>
  </si>
  <si>
    <t xml:space="preserve">งานโครงเหล็กหลังคา D-Light </t>
  </si>
  <si>
    <t>งานเหล็กเส้นกลมผิวข้ออ้อย DB12 SD 40</t>
  </si>
  <si>
    <t>Water Stop</t>
  </si>
  <si>
    <t>งานบดอัด subgrade 15mm</t>
  </si>
  <si>
    <t>งานบดอัด subbase 15mm</t>
  </si>
  <si>
    <t>งานพื้นผิวถนนลาดยาง 50mm</t>
  </si>
  <si>
    <t>งานขอบถนนคอนกรีต</t>
  </si>
  <si>
    <t>งานป้ายจราจร</t>
  </si>
  <si>
    <t>งานเส้นจราจร</t>
  </si>
  <si>
    <t>งานทางเดิน</t>
  </si>
  <si>
    <t>งานวางท่อระบายน้ำ ค.ส.ล. Ø 0.60 ม. CLASS 3</t>
  </si>
  <si>
    <t>ตู้ไฟฟ้า</t>
  </si>
  <si>
    <t xml:space="preserve"> - DBA</t>
  </si>
  <si>
    <t xml:space="preserve"> - LPA1</t>
  </si>
  <si>
    <t xml:space="preserve"> - LPA2</t>
  </si>
  <si>
    <t xml:space="preserve"> - LPA3</t>
  </si>
  <si>
    <t>สวิตซ์ไฟฟ้า</t>
  </si>
  <si>
    <t xml:space="preserve"> - สวิตซ์ทางเดียว ขนาด 16A 250 V พร้อมฝาครอบพลาสติก</t>
  </si>
  <si>
    <t xml:space="preserve"> - สายทองแดงเปลือย 70 มม</t>
  </si>
  <si>
    <t xml:space="preserve"> - สายทองแดงเปลือย 95 มม</t>
  </si>
  <si>
    <t xml:space="preserve"> - กราวน์เทสบ็อก</t>
  </si>
  <si>
    <t xml:space="preserve"> - ตัวนำล่อฟ้า</t>
  </si>
  <si>
    <t xml:space="preserve"> - 2.5 mm² VTF</t>
  </si>
  <si>
    <t xml:space="preserve"> - DBB</t>
  </si>
  <si>
    <t xml:space="preserve"> - LPB1</t>
  </si>
  <si>
    <t xml:space="preserve"> - LPB2</t>
  </si>
  <si>
    <t xml:space="preserve"> - LPB3</t>
  </si>
  <si>
    <t xml:space="preserve"> - LPB4</t>
  </si>
  <si>
    <t xml:space="preserve"> - โคมไฟฟ้าชนิด C</t>
  </si>
  <si>
    <t xml:space="preserve"> - โคมไฟฟ้าชนิด E2</t>
  </si>
  <si>
    <t xml:space="preserve"> - DBC</t>
  </si>
  <si>
    <t xml:space="preserve"> - LPC1</t>
  </si>
  <si>
    <t xml:space="preserve"> - LPC2</t>
  </si>
  <si>
    <t xml:space="preserve"> - LPC3</t>
  </si>
  <si>
    <t xml:space="preserve"> - LPC4</t>
  </si>
  <si>
    <t xml:space="preserve"> - DBD</t>
  </si>
  <si>
    <t xml:space="preserve"> - LPD1</t>
  </si>
  <si>
    <t xml:space="preserve"> - LPD2</t>
  </si>
  <si>
    <t xml:space="preserve"> - LPD3</t>
  </si>
  <si>
    <t xml:space="preserve"> - LPD4</t>
  </si>
  <si>
    <t xml:space="preserve"> - โคมไฟฟ้าชนิด L2</t>
  </si>
  <si>
    <t xml:space="preserve"> - เต้ารับอุตสาหกรรม 2P+G, 16 A, 250V ชนิดติดฝังในฝนัง</t>
  </si>
  <si>
    <t xml:space="preserve"> - DBE</t>
  </si>
  <si>
    <t xml:space="preserve"> - LPE1</t>
  </si>
  <si>
    <t xml:space="preserve"> - LPE2</t>
  </si>
  <si>
    <t xml:space="preserve"> - DBF</t>
  </si>
  <si>
    <t xml:space="preserve"> - LPF1</t>
  </si>
  <si>
    <t xml:space="preserve"> - LPF2</t>
  </si>
  <si>
    <t xml:space="preserve"> - DBG</t>
  </si>
  <si>
    <t xml:space="preserve"> - LPG1</t>
  </si>
  <si>
    <t xml:space="preserve"> - LPG2</t>
  </si>
  <si>
    <t xml:space="preserve"> - LPG3</t>
  </si>
  <si>
    <t xml:space="preserve"> - LPG4</t>
  </si>
  <si>
    <t xml:space="preserve"> - DBH</t>
  </si>
  <si>
    <t xml:space="preserve"> - LPH1</t>
  </si>
  <si>
    <t xml:space="preserve"> - โคมไฟฟ้าชนิด D</t>
  </si>
  <si>
    <t>สายป้อน</t>
  </si>
  <si>
    <t>- 1C35 mm² XLPE 24KV</t>
  </si>
  <si>
    <t>- 35 mm² THW</t>
  </si>
  <si>
    <t xml:space="preserve">- 25 mm² THW </t>
  </si>
  <si>
    <t xml:space="preserve">- 16 mm² THW </t>
  </si>
  <si>
    <t>- 6 mm² THW</t>
  </si>
  <si>
    <t>- 75 mm HDPE</t>
  </si>
  <si>
    <t>- 110 mm HDPE</t>
  </si>
  <si>
    <t>รวมงานสายป้อนและท่อร้อยสายไฟ</t>
  </si>
  <si>
    <t>รวมงานอุปกรณ์แรงดันกลางและแรงดันต่ำ</t>
  </si>
  <si>
    <t xml:space="preserve"> - หลังคา METAL SHEET ชนิดพ่นฉนวนกันความร้อน PU Foam หนา 2 นิ้ว</t>
  </si>
  <si>
    <t xml:space="preserve"> - FLASHING ครอบบนหลังคา METAL SHEET</t>
  </si>
  <si>
    <t xml:space="preserve"> - FLASHING ครอบข้างหลังคา METAL SHEET</t>
  </si>
  <si>
    <t xml:space="preserve"> - ฝ้าเพดานยิปซั่มบอร์ด หนา 9มม.</t>
  </si>
  <si>
    <t xml:space="preserve"> - ฝ้าเพดานยิปซั่มบอร์ด หนา 9มม.ทาสี โครงเคร่า T-Bar 0.60x0.60 mm.</t>
  </si>
  <si>
    <t xml:space="preserve"> - ฝ้าเพดานยิปซั่มบอร์ดชนิดกันชื้น หนา 9มม.ทาสีชนิดฉาบเรียบ</t>
  </si>
  <si>
    <t xml:space="preserve"> - ฝ้าเพดานผิวโครงสร้าง คสล. แต่งผิวเรียบ</t>
  </si>
  <si>
    <t xml:space="preserve"> - ฝ้าเพดานยิปซั่มบอร์ด ปพ.(แผ่นยิปซั่มประหยัดพลังงานบุฉนวน P.U.Foam)</t>
  </si>
  <si>
    <t xml:space="preserve"> - พื้นบันได คสล ขัดมันเรียบ</t>
  </si>
  <si>
    <t xml:space="preserve"> - จมูกบันไดอลูมิเนียมพร้อมแถบกันลื่น</t>
  </si>
  <si>
    <t xml:space="preserve"> - ราวบันไดเหล็กทาสีน้ำมัน</t>
  </si>
  <si>
    <t xml:space="preserve"> - งานทาสีน้ำ Acrylic, Sheen Finished </t>
  </si>
  <si>
    <t xml:space="preserve"> - งานทาสีน้ำ Acrylic, Matt Finished (สีฝ้าเพดาน)</t>
  </si>
  <si>
    <t xml:space="preserve"> - ราวกันตกทาสีน้ำมัน</t>
  </si>
  <si>
    <t xml:space="preserve"> - เต้ารับระบบ LAN พร้อมฝาครอบ</t>
  </si>
  <si>
    <t xml:space="preserve"> - เต้ารับโทรศัพท์ พร้อมฝาครอบ</t>
  </si>
  <si>
    <t xml:space="preserve"> - สายโทรศัพท์ 4C - 0.65 mm TIEV</t>
  </si>
  <si>
    <t xml:space="preserve">  - ø 2 1/2"</t>
  </si>
  <si>
    <t xml:space="preserve"> -  ø 2"</t>
  </si>
  <si>
    <t xml:space="preserve"> - ø 1 1/2"</t>
  </si>
  <si>
    <t xml:space="preserve"> - ø 1"</t>
  </si>
  <si>
    <t xml:space="preserve"> - ø 3/4"</t>
  </si>
  <si>
    <t xml:space="preserve"> - ø 1/2"</t>
  </si>
  <si>
    <t xml:space="preserve"> -  ø 1 1/2"</t>
  </si>
  <si>
    <t xml:space="preserve"> -  ø 1"</t>
  </si>
  <si>
    <t xml:space="preserve"> -  ø 3/4"</t>
  </si>
  <si>
    <t xml:space="preserve">  - ø 1/2"</t>
  </si>
  <si>
    <t xml:space="preserve">  - ø 1 1/2"</t>
  </si>
  <si>
    <t xml:space="preserve">  - ø 2"</t>
  </si>
  <si>
    <t xml:space="preserve">  - ø 6"</t>
  </si>
  <si>
    <t xml:space="preserve">  - ø 4"</t>
  </si>
  <si>
    <t xml:space="preserve">  - ø 3"</t>
  </si>
  <si>
    <t xml:space="preserve"> -  ø 6"</t>
  </si>
  <si>
    <t xml:space="preserve"> -  ø 4"</t>
  </si>
  <si>
    <t xml:space="preserve"> - อุปกรณ์ดับเพลิง</t>
  </si>
  <si>
    <t xml:space="preserve"> - ถังดับเพลิงแบบถือหิ้ว ABC Fire Extinguisher</t>
  </si>
  <si>
    <t xml:space="preserve"> -  FCU/CDU-1-3 : Capacity 24000 btu/hr</t>
  </si>
  <si>
    <t xml:space="preserve"> -  FCU/CDU-1-4 : Capacity 24000 btu/hr</t>
  </si>
  <si>
    <t xml:space="preserve">  - FCU/CDU-1-01 : Capacity 60000 btu/hr</t>
  </si>
  <si>
    <t xml:space="preserve">  - FCU/CDU-1-02 : Capacity 60000 btu/hr</t>
  </si>
  <si>
    <t xml:space="preserve">  - FCU/CDU-2-01 : Capacity 24000 btu/hr</t>
  </si>
  <si>
    <t xml:space="preserve">  - FCU/CDU-2-02 : Capacity 24000 btu/hr</t>
  </si>
  <si>
    <t xml:space="preserve">  - EF-1-05 : Capacity 96 cfm</t>
  </si>
  <si>
    <t xml:space="preserve"> -  EF-3-01 : Capacity 254 cfm</t>
  </si>
  <si>
    <t xml:space="preserve">  - EF-3-02 : Capacity 254 cfm</t>
  </si>
  <si>
    <t xml:space="preserve">  - EF-1-01 : Capacity 678 cfm</t>
  </si>
  <si>
    <t xml:space="preserve">  - EF-1-02 : Capacity 678 cfm</t>
  </si>
  <si>
    <t xml:space="preserve">  - EF-1-03 : Capacity 110 cfm</t>
  </si>
  <si>
    <t xml:space="preserve"> -  EF-2-01 : Capacity 678 cfm</t>
  </si>
  <si>
    <t xml:space="preserve">  - EF-2-02 : Capacity 678 cfm</t>
  </si>
  <si>
    <t xml:space="preserve">  - EF-2-03 : Capacity 110 cfm</t>
  </si>
  <si>
    <t xml:space="preserve"> - สวิตซ์สามทาง ขนาด 16A 250 V พร้อมฝาครอบพลาสติก</t>
  </si>
  <si>
    <t xml:space="preserve"> - สาย UTP Cat 6</t>
  </si>
  <si>
    <t>ระบบเครือข่ายคอมพิวเตอร์</t>
  </si>
  <si>
    <t xml:space="preserve"> - อุปกรณ์กระจายสัญญาณหลัก (Core Switch)</t>
  </si>
  <si>
    <t xml:space="preserve"> - อุปกรณ์กระจายสัญญาณแบบ 24  พอร์ต (Access Switch)</t>
  </si>
  <si>
    <t xml:space="preserve"> - อุปกรณ์ควบคุมการกระจายสัญญาณแบบไร้สาย (Wireless Controller)</t>
  </si>
  <si>
    <t xml:space="preserve"> - อุปกรณ์กระจายสัญญาณแบบไร้สาย (Wireless Access Point)</t>
  </si>
  <si>
    <t xml:space="preserve"> - ตู้ Rack 19'' (15U) พร้อมอุปกรณ์ประกอบ</t>
  </si>
  <si>
    <t xml:space="preserve"> - MDF</t>
  </si>
  <si>
    <t xml:space="preserve"> - IP PABX</t>
  </si>
  <si>
    <t xml:space="preserve"> - Telephone Cabinet (TC 20)</t>
  </si>
  <si>
    <t xml:space="preserve"> - Work Station with Printer</t>
  </si>
  <si>
    <t xml:space="preserve"> - Fire Alarm Control Panel (FCP)</t>
  </si>
  <si>
    <t xml:space="preserve"> - Battery Backup </t>
  </si>
  <si>
    <t xml:space="preserve"> - 24 VDC Power Supply </t>
  </si>
  <si>
    <t xml:space="preserve"> - Network Interface Unit</t>
  </si>
  <si>
    <t xml:space="preserve"> - Fiber-Optic Interface Module</t>
  </si>
  <si>
    <t xml:space="preserve"> - สายโทรศัพท์ TPEV 20P - 0.65 mm </t>
  </si>
  <si>
    <t>- BELL 6''</t>
  </si>
  <si>
    <t>- Heat Detector</t>
  </si>
  <si>
    <t xml:space="preserve">- Convertional Smoke Detectro </t>
  </si>
  <si>
    <t>- Manaul Station</t>
  </si>
  <si>
    <t>- Ceiling Speaker @Tap 3W</t>
  </si>
  <si>
    <t>- Two Way Ceiling Speaker @Tap 15W</t>
  </si>
  <si>
    <t xml:space="preserve">- Volume Control 12W </t>
  </si>
  <si>
    <t>- Two Way Cabinet Speaker 30W</t>
  </si>
  <si>
    <t xml:space="preserve"> - Telephone cabinet (TC 50)</t>
  </si>
  <si>
    <t>- Public Area Ceiling Speaker @Tap 3W</t>
  </si>
  <si>
    <t xml:space="preserve"> - Patch Panel พร้อมอุปกรณ์ประกอบ</t>
  </si>
  <si>
    <t>- High Temp Horn Speaker 25W</t>
  </si>
  <si>
    <t>- Disc. CD/MP3 Player, USB</t>
  </si>
  <si>
    <t>- PLE-SDT SD Tunner BGM Source</t>
  </si>
  <si>
    <t>- Automatic Calenda Music Programmer</t>
  </si>
  <si>
    <t xml:space="preserve">- Stereo Graphic Equalizer </t>
  </si>
  <si>
    <t>- Call Station</t>
  </si>
  <si>
    <t>- Call Station Keypad</t>
  </si>
  <si>
    <t>- Network Splitter</t>
  </si>
  <si>
    <t>- Fiber Interface Non-Addressable</t>
  </si>
  <si>
    <t>- Power Supply For Fiber Interface</t>
  </si>
  <si>
    <t>- Network Controller</t>
  </si>
  <si>
    <t>- Audio Expander</t>
  </si>
  <si>
    <t xml:space="preserve">- Power Amplifier 2x430 </t>
  </si>
  <si>
    <t xml:space="preserve">- Network Cable Assembly 0.5 Meter </t>
  </si>
  <si>
    <t xml:space="preserve">- Network Cable Assembly 2 Meter </t>
  </si>
  <si>
    <t xml:space="preserve">- Network Cable Assembly 10 Meter </t>
  </si>
  <si>
    <t xml:space="preserve">- Network Cable Assembly 20 Meter </t>
  </si>
  <si>
    <t>- Sound Rack</t>
  </si>
  <si>
    <t>- System Setup</t>
  </si>
  <si>
    <t xml:space="preserve"> - 2.5 mm² FRC</t>
  </si>
  <si>
    <t xml:space="preserve"> Ring Main Unit 2IN 1OUT (Outdoor Type)</t>
  </si>
  <si>
    <t xml:space="preserve"> Main Distribution Board</t>
  </si>
  <si>
    <t xml:space="preserve"> Cap Bank</t>
  </si>
  <si>
    <t xml:space="preserve"> 'Transformer 1,000 kVA 22,000-400/230V Oil Type</t>
  </si>
  <si>
    <t>- 40 mm HDPE</t>
  </si>
  <si>
    <t>- สาย AP 20P 0.65 sqmm</t>
  </si>
  <si>
    <t>- สาย AP 50P 0.65 sqmm</t>
  </si>
  <si>
    <t>ระบบเครือข่ายคอมพิวเตอร์ (Computer Network) ประกอบด้วย</t>
  </si>
  <si>
    <t>รวมงานระบบเครือข่ายคอมพิวเตอร์</t>
  </si>
  <si>
    <t>- Addressable Conventional Intiation Zone Module (MM)</t>
  </si>
  <si>
    <t>- Monitored Output Module (CM)</t>
  </si>
  <si>
    <t xml:space="preserve"> - Module Terminal Box 6</t>
  </si>
  <si>
    <t xml:space="preserve"> - Module Terminal Box 9</t>
  </si>
  <si>
    <t xml:space="preserve"> - Module Terminal Box 16</t>
  </si>
  <si>
    <t xml:space="preserve"> - Module Terminal Box 20</t>
  </si>
  <si>
    <t>ระบบเสียง</t>
  </si>
  <si>
    <t>ระบบภาพ</t>
  </si>
  <si>
    <t>ระบบกล้องวงจรปิดภายในห้อง</t>
  </si>
  <si>
    <t>ระบบควบคุมรวม</t>
  </si>
  <si>
    <t>ระบบประชุมทางไกล</t>
  </si>
  <si>
    <t>งานระบบ Smart Classroom 500 ที่นั่ง 1 ห้อง</t>
  </si>
  <si>
    <t>รวมงาน ระบบเสียง</t>
  </si>
  <si>
    <t>รวมงาน ระบบภาพ</t>
  </si>
  <si>
    <t>รวมงาน ระบบกล้องวงจรปิดภายในห้อง</t>
  </si>
  <si>
    <t>รวมงาน ระบบประชุมทางไกล</t>
  </si>
  <si>
    <t>รวมงาน ระบบควบคุมรวม</t>
  </si>
  <si>
    <t>Safety switch สำหรับเครื่องปรับอากาศ</t>
  </si>
  <si>
    <t>m</t>
  </si>
  <si>
    <t>- Fire Alarm Control Panel (FCP)</t>
  </si>
  <si>
    <t>Ball  Valve</t>
  </si>
  <si>
    <t>EF-1-02 : Capacity 350 cfm</t>
  </si>
  <si>
    <t>EF-1-05 : Capacity 124 cfm</t>
  </si>
  <si>
    <t>EF-2-01 : Capacity 477 cfm</t>
  </si>
  <si>
    <t>EF-2-02 : Capacity 477 cfm</t>
  </si>
  <si>
    <t>EF-2-03 : Capacity 477 cfm</t>
  </si>
  <si>
    <t>EF-2-04 : Capacity 477 cfm</t>
  </si>
  <si>
    <t>EF-2-05 : Capacity 109 cfm</t>
  </si>
  <si>
    <t>EF-3-01 : Capacity 477 cfm</t>
  </si>
  <si>
    <t>EF-3-02 : Capacity 477 cfm</t>
  </si>
  <si>
    <t>EF-3-03 : Capacity 477 cfm</t>
  </si>
  <si>
    <t>EF-3-04 : Capacity 477 cfm</t>
  </si>
  <si>
    <t>EF-3-15 : Capacity 124 cfm</t>
  </si>
  <si>
    <t>EF-3-06 to 15 : Capacity 610 cfm</t>
  </si>
  <si>
    <t>EF-1-06 : Capacity 852 cfm</t>
  </si>
  <si>
    <t>FCU/CDU-3-01A, 01B : Capacity 33000 btu/hr</t>
  </si>
  <si>
    <t>EF-1-07 : Capacity 456 cfm</t>
  </si>
  <si>
    <t>EF-1-08 : Capacity 424 cfm</t>
  </si>
  <si>
    <t>EF-1-09 : Capacity 424 cfm</t>
  </si>
  <si>
    <t>EF-1-11 : Capacity 96 cfm</t>
  </si>
  <si>
    <t>EF-1-12 : Capacity 96 cfm</t>
  </si>
  <si>
    <t>CW Pipe ; GS Pipe TIS-277 Class 2</t>
  </si>
  <si>
    <t>EF-1-04 : Capacity 585 cfm</t>
  </si>
  <si>
    <t>EF-1-06 : Capacity 392 cfm</t>
  </si>
  <si>
    <t>EF-1-04 : Capacity 558 cfm</t>
  </si>
  <si>
    <t>บ่อรับน้ำเสีย</t>
  </si>
  <si>
    <t>ปั้มสูบน้ำเสีย</t>
  </si>
  <si>
    <t>รวมงานไฟฟ้าและไฟฟ้าสื่อสารส่วนกลาง</t>
  </si>
  <si>
    <t xml:space="preserve"> - แท่งหลักดิน Ø5/8" 3.0 เมตร</t>
  </si>
  <si>
    <t xml:space="preserve">   งานเสาเข็มตอกขนาด 0.35 x 0.35 ม. (นน.ปลอดภัย 40 ตัน/ต้น)</t>
  </si>
  <si>
    <t xml:space="preserve">   งานทดสอบเสาเข็มวิธี STATIC TEST เสาเข็มตอกขนาด 0.35 x 0.35 ม. (นน.ปลอดภัย 40 ตัน/ต้น)</t>
  </si>
  <si>
    <t xml:space="preserve">   งานทดสอบเสาเข็มวิธี DYNAMIC TEST เสาเข็มตอกขนาด 0.35 x 0.35 ม. (นน.ปลอดภัย 40 ตัน/ต้น)</t>
  </si>
  <si>
    <t xml:space="preserve">   งานทดสอบเสาเข็มวิธี SEISMIC INTEGRITY TEST เสาเข็มตอกขนาด 0.35 x 0.35 ม. (นน.ปลอดภัย 40 ตัน/ต้น)</t>
  </si>
  <si>
    <t>Tub 200x100x4.5</t>
  </si>
  <si>
    <t>Tub 150x75x3.2</t>
  </si>
  <si>
    <t>Tub 125x75x3.2</t>
  </si>
  <si>
    <t>Tub 100x50x2.3</t>
  </si>
  <si>
    <t>L 50x50x5</t>
  </si>
  <si>
    <t>WF150x150</t>
  </si>
  <si>
    <t>TUBE150x150x4.5</t>
  </si>
  <si>
    <t>TUBE100x50x3.2</t>
  </si>
  <si>
    <t>การปรับผิวพื้นที่ ก่อนทำถนน</t>
  </si>
  <si>
    <t>บดอัดดินเดิม</t>
  </si>
  <si>
    <t>การทำ Prime coat</t>
  </si>
  <si>
    <t xml:space="preserve">Wheel stopper </t>
  </si>
  <si>
    <t>บ่อพัก ของท่อ ขนาด 0.40 ม พร้อมฝา คสล.</t>
  </si>
  <si>
    <t>บ่อพัก ของท่อ ขนาด 0.60 ม พร้อมฝา คสล.</t>
  </si>
  <si>
    <t>บ่อพัก ของท่อ ขนาด 0.40 ม พร้อมฝาเหล็ก ชุปกัลวาไนซ์.</t>
  </si>
  <si>
    <t>บ่อพัก ของท่อ ขนาด 0.60 ม พร้อมฝาเหล็ก ชุปกัลวาไนซ์.</t>
  </si>
  <si>
    <t>ตะแกรงดักผง</t>
  </si>
  <si>
    <t>เชื่อมต่อกับระบบระบายน้ำหลัก</t>
  </si>
  <si>
    <t>จุด</t>
  </si>
  <si>
    <t>ดินถมถายในทางเดินเท้า หนา 150 มม</t>
  </si>
  <si>
    <t>ทรายหยาบบดอัดแน่น</t>
  </si>
  <si>
    <t>คอนกรีตหยาบหนา 100 มม</t>
  </si>
  <si>
    <t>ตะแกรง Wire mesh dia 3.2 มม. ทุกระยะ 200 มม. #</t>
  </si>
  <si>
    <t xml:space="preserve">รวมงานทางเดิน </t>
  </si>
  <si>
    <t>1.1.1</t>
  </si>
  <si>
    <t>1.1.2</t>
  </si>
  <si>
    <t>1.1.3</t>
  </si>
  <si>
    <t>1.1.4</t>
  </si>
  <si>
    <t>1.1.5</t>
  </si>
  <si>
    <t>1.1.6</t>
  </si>
  <si>
    <t>งานครุภัณฑ์จัดซื้อโต๊ะ เก้าอี้และอุปกรณ์สำนักงาน</t>
  </si>
  <si>
    <t>งานระบบ Smart Classroom 500 ที่นั่ง</t>
  </si>
  <si>
    <t>AUDIO SYSTEM</t>
  </si>
  <si>
    <t>ไมโครโฟนตั้งโต๊ะ</t>
  </si>
  <si>
    <t>เครื่อง</t>
  </si>
  <si>
    <t>ไมโครโฟนมือถือแบบใช้สาย</t>
  </si>
  <si>
    <t>ไมโครโฟนมือถือแบบไร้สาย</t>
  </si>
  <si>
    <t>ไมโครโฟนหนีบปกแบบไร้สาย</t>
  </si>
  <si>
    <t xml:space="preserve">เครื่องรวม/ส่งสัญญาณเสาอากาศไมโครโฟนแบบไร้สาย </t>
  </si>
  <si>
    <t>เสาอากาศแอคทีฟสำหรับเครื่องรวมเสาอากาศ</t>
  </si>
  <si>
    <t>เครื่องผสมสัญญาณเสียง</t>
  </si>
  <si>
    <t>เครื่องประมวลสัญญาณเสียง</t>
  </si>
  <si>
    <t>ลำโพงแบบคอลัมน์อาเรย์</t>
  </si>
  <si>
    <t>เครื่องขยายเสียงสำหรับลำโพงหลัก</t>
  </si>
  <si>
    <t>ลำโพงเพดาน</t>
  </si>
  <si>
    <t>เครื่องขยายเสียงสำหรับลำโพงเพดาน</t>
  </si>
  <si>
    <t>ลำโพงมอนิเตอร์สำหรับห้องควบคุม</t>
  </si>
  <si>
    <t>หูฟัง</t>
  </si>
  <si>
    <t>เครื่องควบคุมไฟ</t>
  </si>
  <si>
    <t>ปลั๊กผนัง</t>
  </si>
  <si>
    <t>ตู้แร็ค</t>
  </si>
  <si>
    <t>VISUAL SYSTEM</t>
  </si>
  <si>
    <t>เครื่องโปรเจคเตอร์ความละเอียดสูง</t>
  </si>
  <si>
    <t>จอมอเตอร์ขนาด 250"</t>
  </si>
  <si>
    <t>ชุดรับสัญญาณภาพเสียงแบบติดผนัง</t>
  </si>
  <si>
    <t>เครื่องสลับสัญญาณภาพพร้อมเสียง</t>
  </si>
  <si>
    <t>การ์ดอินพุตแบบ DM</t>
  </si>
  <si>
    <t>การ์ดอินพุตแบบ HDMI</t>
  </si>
  <si>
    <t>การ์ดเอาท์พุตแบบ DM</t>
  </si>
  <si>
    <t>การ์ดเอาท์พุตแบบ HDMI</t>
  </si>
  <si>
    <t>เครื่องรับสัญญาณ</t>
  </si>
  <si>
    <t>เครื่องนำเสนองานไร้สาย</t>
  </si>
  <si>
    <t>เครื่องรับส่งสัญญาณไร้สาย</t>
  </si>
  <si>
    <t>เครื่องบันทึกการนำเสนอแบบเน็ตเวิร์ค</t>
  </si>
  <si>
    <t>จอสัมผัสแบบอินเตอร์แอ็คทีฟ</t>
  </si>
  <si>
    <t>จอมอนิเตอร์สำหรับห้องควบคุม</t>
  </si>
  <si>
    <t>โต๊ะควบคุม</t>
  </si>
  <si>
    <t>CAMERA SYSTEM</t>
  </si>
  <si>
    <t>กล้องวงจรปิดความละเอียดสูง</t>
  </si>
  <si>
    <t>เครื่องคีย์บอร์ดควบคุมกล้อง</t>
  </si>
  <si>
    <t>เครื่องบันทึกจัดเก็บข้อมูลกล้อง</t>
  </si>
  <si>
    <t>เครื่องแปลงสัญญาณ</t>
  </si>
  <si>
    <t>จอมอนิเตอร์สำหรับคอมพิวเตอร์</t>
  </si>
  <si>
    <t>อุปกรณ์เครือข่ายคอมพิวเตอร์</t>
  </si>
  <si>
    <t>เครื่องคอมพิวเตอร์</t>
  </si>
  <si>
    <t>VIDEO CONFERENCE SYSTEM</t>
  </si>
  <si>
    <t>ระบบชุดประชุมทางไกลที่มีความละเอียดสูง</t>
  </si>
  <si>
    <t>โปรแกรมควบคุมเครื่องคอมพิวเตอร์</t>
  </si>
  <si>
    <t>ลิขสิทธิ์ซอฟแวร์สำเร็จรูป</t>
  </si>
  <si>
    <t>ระบบประชุมทางไกล และ ระบบการจัดการ</t>
  </si>
  <si>
    <t>INTEGRATED CONTROL SYSTEM</t>
  </si>
  <si>
    <t>เครื่องควบคุมกลาง</t>
  </si>
  <si>
    <t>เครื่องไอแพดพร้อมแอพพลิเคชั่นควบคุมกลาง</t>
  </si>
  <si>
    <t>สายต่อ IR</t>
  </si>
  <si>
    <t>โมดูลการ์ด ช่องสัญญาณ</t>
  </si>
  <si>
    <t>งานระบบ Smart Classroom 200 ที่นั่ง</t>
  </si>
  <si>
    <t>เครื่องรวม/ส่งสัญญาณเสาอากาศไมโครโฟนแบบไร้สาย</t>
  </si>
  <si>
    <t>เครื่องแปลงสัญญาณ HD-SDI เป็น HDMI</t>
  </si>
  <si>
    <t xml:space="preserve">   งานเสาเข็มตอกขนาด 0.30 x 0.30 ม. (นน.ปลอดภัย 36 ตัน/ต้น)</t>
  </si>
  <si>
    <t xml:space="preserve">   งานเสาเข็มตอกขนาด 35x35 ซม. (นน.ปลอดภัย 36 ตัน/ต้น)</t>
  </si>
  <si>
    <t>สายไมค์โครโฟน</t>
  </si>
  <si>
    <t>สายสัญญาณเสียง</t>
  </si>
  <si>
    <t>สายลำโพง</t>
  </si>
  <si>
    <t>สาย RG59</t>
  </si>
  <si>
    <t xml:space="preserve"> - เต้ารับเดี่ยว 2P+G, 16 A, 250V, ชนิด Universal</t>
  </si>
  <si>
    <t>XLR 3 Pin, Male Jaws Cable</t>
  </si>
  <si>
    <t>XLR 3 Pin, Female Jaws Cable</t>
  </si>
  <si>
    <t>XLR 3 Pin, Female D Flange</t>
  </si>
  <si>
    <t>BNC Connector</t>
  </si>
  <si>
    <t>Phone Plug Mono</t>
  </si>
  <si>
    <t>Phone Plug Stereo</t>
  </si>
  <si>
    <t>Mini Phone Plug 3.5 mm. Stereo</t>
  </si>
  <si>
    <t>RCA Male Plug Cable (RED, BLK, YEL, WHT)</t>
  </si>
  <si>
    <t>RCA Female D Shell Receptacle (RED, BLK, YEL, WHT)</t>
  </si>
  <si>
    <t>สาย HDMI</t>
  </si>
  <si>
    <t>เส้น</t>
  </si>
  <si>
    <t>สาย Cat5</t>
  </si>
  <si>
    <t>หัวต่อ RJ45</t>
  </si>
  <si>
    <t>ท่อน้ำดับเพลิง : Fire  Water  Pipe ; GSP, TIS, CLASS 4</t>
  </si>
  <si>
    <t xml:space="preserve"> -  EF-1-04 : Capacity 119 cfm</t>
  </si>
  <si>
    <t>EF-1-03 : Capacity 138 cfm</t>
  </si>
  <si>
    <t>EF-1-04 : Capacity 138 cfm</t>
  </si>
  <si>
    <t>EF-1-06 : Capacity 104 cfm</t>
  </si>
  <si>
    <t>EF-1-01 : Capacity 159 cfm</t>
  </si>
  <si>
    <t>EF-1-04 : Capacity 93 cfm</t>
  </si>
  <si>
    <t>รวมงานปรับอากาศและระบายอากาศ</t>
  </si>
  <si>
    <t>EF-1-10 : Capacity 93 cfm</t>
  </si>
  <si>
    <t>EF-1-13 : Capacity 80 cfm</t>
  </si>
  <si>
    <t>EF-1-14 : Capacity 80 cfm</t>
  </si>
  <si>
    <t>EF-2-04 : Capacity 80 cfm</t>
  </si>
  <si>
    <t>EF-2-01 : Capacity 93 cfm</t>
  </si>
  <si>
    <t>EF-1-07 : Capacity 74 cfm</t>
  </si>
  <si>
    <t>EF-1-06 : Capacity 85 cfm</t>
  </si>
  <si>
    <t>EF-2-04 : Capacity 74 cfm</t>
  </si>
  <si>
    <t>EF-1-03 : Capacity 85 cfm</t>
  </si>
  <si>
    <t>EF-1-07 : Capacity 78 cfm</t>
  </si>
  <si>
    <t>EF-2-06 : Capacity 88 cfm</t>
  </si>
  <si>
    <t>EF-3-16 : Capacity 88 cfm</t>
  </si>
  <si>
    <t>Water Level Switch สำหรับถังเก็บน้ำ 30 m3</t>
  </si>
  <si>
    <t>เครื่องวัดอัตราการไหลปริมาณน้ำเสีย</t>
  </si>
  <si>
    <t>Capacity 3 l/s, 30 m. TDH.</t>
  </si>
  <si>
    <t xml:space="preserve">  - EF-1-06 : Capacity 81 cfm</t>
  </si>
  <si>
    <t xml:space="preserve">  - EF-3-03 : Capacity 72 cfm</t>
  </si>
  <si>
    <t>Cleanout</t>
  </si>
  <si>
    <t>Water Hammer Arrester</t>
  </si>
  <si>
    <t>ø 16"</t>
  </si>
  <si>
    <t>Drain Pipe ; RC Pipe, Class 3</t>
  </si>
  <si>
    <t xml:space="preserve"> </t>
  </si>
  <si>
    <t>Accessories</t>
  </si>
  <si>
    <t>RC Sump Pit (บ่อสูบน้ำเสีย บ่อตรวจสภาพน้ำ และบ่อพักน้ำพร้อมฝาปิด)</t>
  </si>
  <si>
    <t>ตู้ไฟฟ้าและสายป้อน</t>
  </si>
  <si>
    <t xml:space="preserve"> - 4 mm² THW</t>
  </si>
  <si>
    <t xml:space="preserve"> - 6 mm² THW</t>
  </si>
  <si>
    <t xml:space="preserve"> - 10 mm² THW</t>
  </si>
  <si>
    <t xml:space="preserve"> - 16 mm² THW</t>
  </si>
  <si>
    <t xml:space="preserve"> - 50 mm² THW</t>
  </si>
  <si>
    <t xml:space="preserve"> - ø1/2"  IMC</t>
  </si>
  <si>
    <t xml:space="preserve"> - ø3/4"  IMC</t>
  </si>
  <si>
    <t xml:space="preserve"> - ø2"  IMC</t>
  </si>
  <si>
    <t>ตู้ไฟฟ้าและสายวงจรย่อยสำหรับระบบปรับอากาศและระบายอากาศ</t>
  </si>
  <si>
    <t>ตู้ไฟฟ้า FCUA</t>
  </si>
  <si>
    <t xml:space="preserve"> -  1 ph, 30A</t>
  </si>
  <si>
    <t xml:space="preserve"> -  3 ph, 30A</t>
  </si>
  <si>
    <t>4 mm² THW</t>
  </si>
  <si>
    <t>6 mm² THW</t>
  </si>
  <si>
    <t>10 mm² THW</t>
  </si>
  <si>
    <t xml:space="preserve">ø3/4"  EMT </t>
  </si>
  <si>
    <t xml:space="preserve"> - โคมไฟฟ้าชนิด G1</t>
  </si>
  <si>
    <t xml:space="preserve"> - 2C2.5 mm² VTF</t>
  </si>
  <si>
    <t xml:space="preserve"> - MCCB</t>
  </si>
  <si>
    <t xml:space="preserve"> - 70 mm² THW</t>
  </si>
  <si>
    <t xml:space="preserve"> - ø1"  IMC</t>
  </si>
  <si>
    <t xml:space="preserve"> - ø1 1/4"  IMC</t>
  </si>
  <si>
    <t xml:space="preserve"> - ø2 1/2" IMC</t>
  </si>
  <si>
    <t>ตู้ไฟฟ้า FCUB-1</t>
  </si>
  <si>
    <t>ตู้ไฟฟ้า FCUB-2</t>
  </si>
  <si>
    <t>ตู้ไฟฟ้า FCUB-3</t>
  </si>
  <si>
    <t>2.5 mm² THW</t>
  </si>
  <si>
    <t xml:space="preserve">ø1/2"  EMT </t>
  </si>
  <si>
    <t xml:space="preserve"> - 2.5 mm² STP FRC</t>
  </si>
  <si>
    <t xml:space="preserve"> - ท่อ PVC ø1" (สีเหลือง)</t>
  </si>
  <si>
    <t xml:space="preserve"> - 25 mm² THW</t>
  </si>
  <si>
    <t xml:space="preserve"> - 35 mm² THW</t>
  </si>
  <si>
    <t xml:space="preserve"> - ø1 1/2"  IMC</t>
  </si>
  <si>
    <t xml:space="preserve"> - ø2 1/2"  IMC</t>
  </si>
  <si>
    <t>ตู้ไฟฟ้า FCUC-1</t>
  </si>
  <si>
    <t>ตู้ไฟฟ้า FCUC-2</t>
  </si>
  <si>
    <t xml:space="preserve">10 mm² THW </t>
  </si>
  <si>
    <t xml:space="preserve"> - LPD5</t>
  </si>
  <si>
    <t xml:space="preserve"> - LPD6</t>
  </si>
  <si>
    <t xml:space="preserve"> - LPD7</t>
  </si>
  <si>
    <t>ตู้ไฟฟ้า FCUD</t>
  </si>
  <si>
    <t xml:space="preserve">6 mm² THW </t>
  </si>
  <si>
    <t xml:space="preserve"> - โคมไฟฟ้าชนิด C2</t>
  </si>
  <si>
    <t xml:space="preserve"> - LPF3</t>
  </si>
  <si>
    <t xml:space="preserve">  </t>
  </si>
  <si>
    <t xml:space="preserve">- Volume Control 36W </t>
  </si>
  <si>
    <t xml:space="preserve">- Volume Control 100W </t>
  </si>
  <si>
    <t>- 1C240 mm² XLPE 0.6/1kV</t>
  </si>
  <si>
    <t>- 1C120 mm² XLPE 0.6/1kV</t>
  </si>
  <si>
    <t>- 1C70 mm² XLPE 0.6/1kV</t>
  </si>
  <si>
    <t>- 1C16 mm² XLPE 0.6/1kV</t>
  </si>
  <si>
    <t>- 300 mm² THW</t>
  </si>
  <si>
    <t>- 50 mm² THW</t>
  </si>
  <si>
    <t xml:space="preserve">- ø4" IMC </t>
  </si>
  <si>
    <t xml:space="preserve"> - MANHOLE</t>
  </si>
  <si>
    <t xml:space="preserve"> - HANDHOLE</t>
  </si>
  <si>
    <t>ระบบเสียงประกาศสาธารณะ</t>
  </si>
  <si>
    <t xml:space="preserve"> - 2C2.5 sqmm VCT</t>
  </si>
  <si>
    <t>รวมงาระบบเสียงประกาศสาธารณะ</t>
  </si>
  <si>
    <t xml:space="preserve">- ø3 1/2" IMC </t>
  </si>
  <si>
    <r>
      <t>- Activated  Sludge  Process Capacity  10.0 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/day</t>
    </r>
  </si>
  <si>
    <r>
      <t>- Activated  Sludge  Process Capacity  60.0 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/day</t>
    </r>
  </si>
  <si>
    <r>
      <t>- Activated  Sludge  Process Capacity  12.0 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/day</t>
    </r>
  </si>
  <si>
    <r>
      <t>- Activated  Sludge  Process Capacity  15.0 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/day</t>
    </r>
  </si>
  <si>
    <r>
      <t>- Grease Trap Capacity  6.0 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/day</t>
    </r>
  </si>
  <si>
    <r>
      <t>- Capacity  0.2  m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/min × 8.0 m. TDH </t>
    </r>
  </si>
  <si>
    <t xml:space="preserve"> - งานติดตั้งอลูมิเนียมคอมโพสิท </t>
  </si>
  <si>
    <t>ผนังกรุกระเบื้องดินเผา ขนาด 10"x10"</t>
  </si>
  <si>
    <t>พื้นปูกระเบื้องยางชนิดแผ่น ลายไม้ ขนาด 0.30x0.30 หนา 3.2 มม. หรือเทียบเท่า</t>
  </si>
  <si>
    <t xml:space="preserve"> - D16-ประตูบานเปิดเดี่ยว วงกบ บานประตูเหล็ก</t>
  </si>
  <si>
    <t xml:space="preserve"> - D17-ประตูบานเลื่อนอลูมิเนียม</t>
  </si>
  <si>
    <t xml:space="preserve"> - งานทาสีน้ำมัน </t>
  </si>
  <si>
    <t xml:space="preserve">งานผิวผนังฉาบปูนเรียบขัดมัน </t>
  </si>
  <si>
    <t>ผนังกรุกระเบื้องดินเผา ขนาด 2"x6"</t>
  </si>
  <si>
    <t xml:space="preserve"> - D8-ประตูเหล็กม้วน</t>
  </si>
  <si>
    <t xml:space="preserve"> - D10-ประตูเหล็กม้วน</t>
  </si>
  <si>
    <t xml:space="preserve"> - W5-หน้าต่างบานเกล็ดปรับมุม</t>
  </si>
  <si>
    <t xml:space="preserve"> - W6-หน้าต่างบานเกล็ดปรับมุม</t>
  </si>
  <si>
    <t xml:space="preserve"> - W8-หน้าต่างบานเลื่อน</t>
  </si>
  <si>
    <t>ระแนงเสาก่ออิฐฉาบปูนทาสี</t>
  </si>
  <si>
    <t xml:space="preserve"> - W2'-หน้าต่างบานกระทุ้ง</t>
  </si>
  <si>
    <t xml:space="preserve"> - W2''-หน้าต่างบานกระทุ้ง</t>
  </si>
  <si>
    <t>ระแนงเสา ค.ส.ล. ฉาบปูนทาสี</t>
  </si>
  <si>
    <t xml:space="preserve"> - W10-หน้าต่างบานกระทุ้ง</t>
  </si>
  <si>
    <t xml:space="preserve"> - W4'-หน้าต่างบานกระทุ้ง</t>
  </si>
  <si>
    <t>พื้นทางลาด คสล ขัดมันเรียบ</t>
  </si>
  <si>
    <t xml:space="preserve"> - D6-ประตูบานเลื่อน</t>
  </si>
  <si>
    <t>ชุดเก้าอี้+โต๊ะพับ</t>
  </si>
  <si>
    <t>Hood ดูดไอสารเคมีห้องปฎิบัติการ ขนาด 1.5ม.</t>
  </si>
  <si>
    <t>ชุด Wet Scrubber</t>
  </si>
  <si>
    <t>ค่าส่งสินค้าจังหวัดนครราชสีมา</t>
  </si>
  <si>
    <t xml:space="preserve">โต๊ะโรงอาหาร หน้าขาวเก้าอี้ไม้ระแนง ขนาด 0.60x1.80x0.75 ม พร้อมม้านั่งยาว 2 ตัว ขนาด 30.0x1.80x0.45 ม.  </t>
  </si>
  <si>
    <t>1.1.6.1</t>
  </si>
  <si>
    <t>1.1.6.2</t>
  </si>
  <si>
    <t>1.1.6.3</t>
  </si>
  <si>
    <t>เดือน</t>
  </si>
  <si>
    <t xml:space="preserve"> กระเบื้องคอนกรีตปูทางเท้า ชนิดผิวหน้าเรียบ  ขนาด 40 x 40 ซม. หนา 30 มม. สีน้ำตาล ตรามาร์เบล็กซ์</t>
  </si>
  <si>
    <t xml:space="preserve">Curb คอนกรีต </t>
  </si>
  <si>
    <t>กระเบื้องคอนกรีตปูทางเท้า ชนิดผิวหน้าเรียบ  ขนาด 40 x 40 ซม. หนา 30 มม. สีน้ำตาล ตรามาร์เบล็กซ์</t>
  </si>
  <si>
    <t xml:space="preserve">   งานทดสอบเสาเข็มวิธี STATIC TEST เสาเข็มตอกขนาด 0.30 x 0.30  ม. (นน.ปลอดภัย 36  ตัน/ต้น)</t>
  </si>
  <si>
    <t xml:space="preserve">   งานทดสอบเสาเข็มวิธี DYNAMIC TEST เสาเข็มตอกขนาด 0.30 x 0.30 ม. (นน.ปลอดภัย 36 ตัน/ต้น)</t>
  </si>
  <si>
    <t xml:space="preserve">   งานทดสอบเสาเข็มวิธี SEISMIC INTEGRITY TEST เสาเข็มตอกขนาด 0.30 x 0.30 ม. (นน.ปลอดภัย 36 ตัน/ต้น)</t>
  </si>
  <si>
    <t xml:space="preserve">   เหล็กเส้นกลมผิวข้ออ้อย DB10 SD 40</t>
  </si>
  <si>
    <t>PIPE 114.3x3.2</t>
  </si>
  <si>
    <t>PIPE 76.3x3.2</t>
  </si>
  <si>
    <t>PIPE 60.5x3.2</t>
  </si>
  <si>
    <t>PIPE 48.6x3.2</t>
  </si>
  <si>
    <t>Steel plate 0.25x0.25x0.015</t>
  </si>
  <si>
    <t>งานที่จอดจักรยาน</t>
  </si>
  <si>
    <t>รวมงานที่จอดจักรยาน</t>
  </si>
  <si>
    <t>Pipe dia 139.8x4 - 13.4 kg/m</t>
  </si>
  <si>
    <t xml:space="preserve">Anchor bolt M 16 </t>
  </si>
  <si>
    <t>Pipe dia 48.6x3.2 - 3.58 kg/m</t>
  </si>
  <si>
    <t>H 200x100x5.5x8 mm - 21.3 kg/m</t>
  </si>
  <si>
    <t>[/] 50x50x2.3 mm - 3.34 kg/m</t>
  </si>
  <si>
    <t>[/] 100x50x2.3 mm - 5.14 kg/m</t>
  </si>
  <si>
    <t xml:space="preserve">หลังคา METAL SHEET หนา 4 มม. เคลือบสี </t>
  </si>
  <si>
    <t xml:space="preserve">ทางเดินพื้นคอนกรีตโครงสร้าง </t>
  </si>
  <si>
    <t>พื้นคอนกรีตขัดเรียบ</t>
  </si>
  <si>
    <t>งานโครงสร้าง</t>
  </si>
  <si>
    <t>รวมงานทางเดินมีหลังคา</t>
  </si>
  <si>
    <t>งานทางเดินมีหลังคา</t>
  </si>
  <si>
    <t>H 250x125x6x9 mm - 29.6 kg/m</t>
  </si>
  <si>
    <t>Pipe dia 60.5x3.2 - 4.52 kg/m</t>
  </si>
  <si>
    <t xml:space="preserve">                                                                                                                                  </t>
  </si>
  <si>
    <t xml:space="preserve">               แบบ ปร.6   </t>
  </si>
  <si>
    <t xml:space="preserve">แบบเลขที่  </t>
  </si>
  <si>
    <t>แบบ  ปร.4 , ปร.5     ที่แนบ      มีจำนวน   1    ชุด</t>
  </si>
  <si>
    <t>สรุป</t>
  </si>
  <si>
    <t xml:space="preserve">                      ราคากลาง</t>
  </si>
  <si>
    <t>คำนวณราคากลางโดย</t>
  </si>
  <si>
    <t>(นายภานุมาส   เรืองทิพย์)</t>
  </si>
  <si>
    <t xml:space="preserve"> แบบ ปร. 5 (ข)</t>
  </si>
  <si>
    <t>แบบ  ปร. 4     ที่แนบ      มีจำนวน                                                   หน้า</t>
  </si>
  <si>
    <t>ภาษี</t>
  </si>
  <si>
    <t>มูลค่าเพิ่ม</t>
  </si>
  <si>
    <t>รวมค่าก่อสร้าง</t>
  </si>
  <si>
    <t>...........................................................</t>
  </si>
  <si>
    <t xml:space="preserve"> .............................................................</t>
  </si>
  <si>
    <t xml:space="preserve"> ............................................................</t>
  </si>
  <si>
    <t xml:space="preserve"> แบบเลขที่</t>
  </si>
  <si>
    <r>
      <t>กลุ่มงาน / งาน :</t>
    </r>
    <r>
      <rPr>
        <sz val="16"/>
        <rFont val="TH SarabunPSK"/>
        <family val="2"/>
      </rPr>
      <t xml:space="preserve"> งานก่อสร้างอาคาร</t>
    </r>
  </si>
  <si>
    <r>
      <t>หน่วยงานเจ้าของโครงการ/งานก่อสร้าง :</t>
    </r>
    <r>
      <rPr>
        <sz val="16"/>
        <rFont val="TH SarabunPSK"/>
        <family val="2"/>
      </rPr>
      <t xml:space="preserve"> มหาวิทยาลัยเทคโนโลยีราชมงคลอีสาน </t>
    </r>
  </si>
  <si>
    <t>คำนวณราคากลางโดย คณะกรรมการกำหนดราคากลาง</t>
  </si>
  <si>
    <r>
      <t xml:space="preserve">สถานที่ก่อสร้าง : </t>
    </r>
    <r>
      <rPr>
        <sz val="16"/>
        <rFont val="TH SarabunPSK"/>
        <family val="2"/>
      </rPr>
      <t>ตำบลหนองระเวียง อำเภอเมือง จังหวัดนครราชสีมา</t>
    </r>
  </si>
  <si>
    <t>กลุ่มงาน / งาน : งานก่อสร้างอาคาร</t>
  </si>
  <si>
    <t>สถานที่ก่อสร้าง : ตำบลหนองระเวียง อำเภอเมือง จังหวัดนครราชสีมา</t>
  </si>
  <si>
    <t xml:space="preserve">   (นายพงษ์พันธ์   จับวุฒิเชาว์)</t>
  </si>
  <si>
    <t xml:space="preserve">    (นางสาวศิริวรรณ    โรโห)</t>
  </si>
  <si>
    <t xml:space="preserve"> แบบ ปร. 5 (ก)</t>
  </si>
  <si>
    <t>ค่างานต้นทุน</t>
  </si>
  <si>
    <t>Factor F</t>
  </si>
  <si>
    <t>ค่าติดตั้ง ค่าทดสอบและตรวจสอบระบบ</t>
  </si>
  <si>
    <t>ค่าตืดตั้ง ค่าทดสอบและตรวจสอบระบบ</t>
  </si>
  <si>
    <r>
      <t xml:space="preserve">ชื่อโครงการ/งานก่อสร้าง : </t>
    </r>
    <r>
      <rPr>
        <sz val="16"/>
        <rFont val="TH SarabunPSK"/>
        <family val="2"/>
      </rPr>
      <t>อาคารปฏิบัติการพื้นฐานทั่วไปและวิชาชีพ ตำบลหนองระเวียง อำเภอเมือง จังหวัดนครราชสีมา</t>
    </r>
  </si>
  <si>
    <t>ชื่อโครงการ/งานก่อสร้าง : อาคารปฏิบัติการพื้นฐานทั่วไปและวิชาชีพ ตำบลหนองระเวียง อำเภอเมือง จังหวัดนครราชสีมา</t>
  </si>
  <si>
    <t>ชื่อโครงการ : อาคารปฏิบัติการพื้นฐานทั่วไปและวิชาชีพ ตำบลหนองระเวียง อำเภอเมือง จังหวัดนครราชสีมา</t>
  </si>
  <si>
    <t>1.3.1</t>
  </si>
  <si>
    <t>1.3.2</t>
  </si>
  <si>
    <t>1.3.3</t>
  </si>
  <si>
    <t>รวมงานครุภัณฑ์จัดซื้อโต๊ะ เก้าอี้และอุปกรณ์สำนักงาน</t>
  </si>
  <si>
    <t xml:space="preserve"> Accessories</t>
  </si>
  <si>
    <t xml:space="preserve"> Accessories </t>
  </si>
  <si>
    <t xml:space="preserve"> - Accessories </t>
  </si>
  <si>
    <t xml:space="preserve"> Accessories และ System Setup</t>
  </si>
  <si>
    <t xml:space="preserve"> - Accessories</t>
  </si>
  <si>
    <r>
      <t>กลุ่มงาน / งาน :</t>
    </r>
    <r>
      <rPr>
        <sz val="16"/>
        <rFont val="TH SarabunPSK"/>
        <family val="2"/>
      </rPr>
      <t xml:space="preserve"> งานครุภัณฑ์จัดซื้อ</t>
    </r>
  </si>
  <si>
    <t>งานระบบ Smart Classroom 200 ที่นั่ง 1 ห้อง</t>
  </si>
  <si>
    <t xml:space="preserve">                                       </t>
  </si>
  <si>
    <t xml:space="preserve"> - System Setup</t>
  </si>
  <si>
    <t>(ค่าใช้จ่ายพิเศษตามข้อกำหนดและค่าใช้จ่ายอื่นที่จำเป็นต้องมี)</t>
  </si>
  <si>
    <t>แบบเลขที่</t>
  </si>
  <si>
    <t xml:space="preserve">เมื่อวันที่               </t>
  </si>
  <si>
    <t>พ.ศ.  2558</t>
  </si>
  <si>
    <t>ค่าใช้จ่ายรวม</t>
  </si>
  <si>
    <t>(ค่าก่อสร้าง)</t>
  </si>
  <si>
    <t>รวมค่าใช้จ่ายพิเศษตามข้อกำหนดฯ ทุกรายการ</t>
  </si>
  <si>
    <t>ค่าจัดทำรั้ว Metal Sheet กั้นบริเวณก่อสร้างชั่วคราว สูงไม่ต่ำกว่า 2.00 ม.</t>
  </si>
  <si>
    <t>งานป้องกันฝุ่น (แผงผ้าใบทึบ ความสูงเท่าอาคารที่ก่อสร้าง)</t>
  </si>
  <si>
    <t>ค่าทดสอบวัสดุ และ/หรือระบบทางวิศวกรรม</t>
  </si>
  <si>
    <t>ค่าใช้จ่ายพิเศษตามข้อกำหนด</t>
  </si>
  <si>
    <t>ราคากลาง  (สามร้อยแปดสิบสามล้านสามแสนเจ็ดหมื่นบาทถ้วน)</t>
  </si>
  <si>
    <t>รวมราคางานก่อสร้าง</t>
  </si>
  <si>
    <t>บาท / ตร.ม.</t>
  </si>
  <si>
    <t>ประธานกรรมการ</t>
  </si>
  <si>
    <t xml:space="preserve">            กรรมการ</t>
  </si>
  <si>
    <t xml:space="preserve">           กรรมการ</t>
  </si>
  <si>
    <t xml:space="preserve">    กรรมการและเลขานุการ</t>
  </si>
  <si>
    <t xml:space="preserve">ประธานกรรมการ </t>
  </si>
  <si>
    <t>1.3.4</t>
  </si>
  <si>
    <t>ครุภัณฑ์ห้องบรรยาย ส่วนปฏิบัติการรวมพื้นฐาน (ส่วน B)</t>
  </si>
  <si>
    <t xml:space="preserve">ครุภัณฑ์ห้องคอมพิวเตอร์ ส่วนเทคโนโลยีนานชาติ, บริหารธุรกิจ และศิลปกรรมศาสตร์ (ส่วน C) </t>
  </si>
  <si>
    <t xml:space="preserve">ครุภัณฑ์ห้องเขียนแบบ ส่วนปฏิบัติการพื้นฐานวิทยาลัย และวิศวกรรมศาสตร์ (ส่วน D) </t>
  </si>
  <si>
    <t>ครุภัณฑ์ห้องปฏิบัติการ ส่วนเทคโนโลยีการเกษตร (ส่วน E) และส่วนคณะวิทยาศาสตร์ (ส่วน F)</t>
  </si>
  <si>
    <t>ครุภัณฑ์สำนักงาน (ส่วน A,C,D,E,F,G ) จำนวน 8 สำนักงาน</t>
  </si>
  <si>
    <t>งานครุภัณฑ์จัดซื้อ โสตทัศนูปกรณ์และเครื่องปรับอากาศ ส่วน A</t>
  </si>
  <si>
    <t>รวมงานครุภัณฑ์จัดซื้อ โสตทัศนูปกรณ์และเครื่องปรับอากาศ ส่วน A</t>
  </si>
  <si>
    <t>งานครุภัณฑ์จัดซื้อ โสตทัศนูปกรณ์และเครื่องปรับอากาศ ส่วน B</t>
  </si>
  <si>
    <t>รวมงานครุภัณฑ์จัดซื้อ โสตทัศนูปกรณ์และเครื่องปรับอากาศ และงานระบบลิฟท์ ส่วน B</t>
  </si>
  <si>
    <t>งานครุภัณฑ์จัดซื้อ โสตทัศนูปกรณ์และเครื่องปรับอากาศ ส่วน C</t>
  </si>
  <si>
    <t>รวมงานครุภัณฑ์จัดซื้อ โสตทัศนูปกรณ์และเครื่องปรับอากาศ ส่วน C</t>
  </si>
  <si>
    <t>งานครุภัณฑ์จัดซื้อ โสตทัศนูปกรณ์และเครื่องปรับอากาศ ส่วน D</t>
  </si>
  <si>
    <t>รวมงานครุภัณฑ์จัดซื้อ โสตทัศนูปกรณ์และเครื่องปรับอากาศ ส่วน D</t>
  </si>
  <si>
    <t>งานครุภัณฑ์จัดซื้อ โสตทัศนูปกรณ์และเครื่องปรับอากาศ ส่วน E</t>
  </si>
  <si>
    <t>รวมงานครุภัณฑ์จัดซื้อ โสตทัศนูปกรณ์และเครื่องปรับอากาศ ส่วน E</t>
  </si>
  <si>
    <t>งานครุภัณฑ์จัดซื้อ โสตทัศนูปกรณ์และเครื่องปรับอากาศ ส่วน F</t>
  </si>
  <si>
    <t>รวมงานครุภัณฑ์จัดซื้อ โสตทัศนูปกรณ์และเครื่องปรับอากาศ ส่วน F</t>
  </si>
  <si>
    <t>ส่วน A</t>
  </si>
  <si>
    <t>งานโครงสร้างส่วน A</t>
  </si>
  <si>
    <t xml:space="preserve">รวมงานโครงสร้างส่วน A </t>
  </si>
  <si>
    <t>งานสถาปัตย์ส่วน A</t>
  </si>
  <si>
    <t xml:space="preserve">รวมงานสถาปัตย์ส่วน A </t>
  </si>
  <si>
    <t>งานระบบไฟฟ้าและสื่อสารส่วน A</t>
  </si>
  <si>
    <t xml:space="preserve">รวมงานไฟฟ้าและสื่อสารส่วน A </t>
  </si>
  <si>
    <t>งานระบบเครื่องกลส่วน A</t>
  </si>
  <si>
    <t xml:space="preserve">รวมงานระบบเครื่องกลส่วน A </t>
  </si>
  <si>
    <t>รวมราคาส่วน A</t>
  </si>
  <si>
    <t>ส่วน B</t>
  </si>
  <si>
    <t>งานโครงสร้างส่วน B</t>
  </si>
  <si>
    <t xml:space="preserve">รวมงานโครงสร้างส่วน B </t>
  </si>
  <si>
    <t>งานสถาปัตยกรรมส่วน B</t>
  </si>
  <si>
    <t>รวมงานสถาปัตย์ส่วน B</t>
  </si>
  <si>
    <t>งานระบบไฟฟ้าและสื่อสารส่วน B</t>
  </si>
  <si>
    <t>รวมงานไฟฟ้าและสื่อสารส่วน B</t>
  </si>
  <si>
    <t>งานระบบเครื่องกลส่วน B</t>
  </si>
  <si>
    <t>รวมงานระบบเครื่องกลส่วน B</t>
  </si>
  <si>
    <t>รวมราคาส่วน B</t>
  </si>
  <si>
    <t>ส่วน C</t>
  </si>
  <si>
    <t>งานโครงสร้างส่วน C</t>
  </si>
  <si>
    <t xml:space="preserve">รวมงานโครงสร้างส่วน C </t>
  </si>
  <si>
    <t>งานสถาปัตย์ส่วน C</t>
  </si>
  <si>
    <t>รวมงานสถาปัตย์ส่วน C</t>
  </si>
  <si>
    <t>งานระบบไฟฟ้าและสื่อสารส่วน C</t>
  </si>
  <si>
    <t>รวมงานไฟฟ้าและสื่อสารส่วน C</t>
  </si>
  <si>
    <t>งานระบบเครื่องกลส่วน C</t>
  </si>
  <si>
    <t xml:space="preserve">รวมงานระบบเครื่องกลส่วน C </t>
  </si>
  <si>
    <t>รวมราคาส่วน C</t>
  </si>
  <si>
    <t>ส่วน D</t>
  </si>
  <si>
    <t>งานโครงสร้างส่วน D</t>
  </si>
  <si>
    <t xml:space="preserve">รวมงานโครงสร้างส่วน D </t>
  </si>
  <si>
    <t>งานสถาปัตย์ส่วน D</t>
  </si>
  <si>
    <t>รวมงานสถาปัตย์ส่วน D</t>
  </si>
  <si>
    <t>งานระบบไฟฟ้าและสื่อสารส่วน D</t>
  </si>
  <si>
    <t>รวมงานไฟฟ้าและสื่อสารส่วน D</t>
  </si>
  <si>
    <t>งานระบบเครื่องกลส่วน D</t>
  </si>
  <si>
    <t xml:space="preserve">รวมงานระบบเครื่องกลส่วน D </t>
  </si>
  <si>
    <t>รวมราคาส่วน D</t>
  </si>
  <si>
    <t>ส่วน E</t>
  </si>
  <si>
    <t>งานโครงสร้างส่วน E</t>
  </si>
  <si>
    <t xml:space="preserve">รวมงานโครงสร้างส่วน E </t>
  </si>
  <si>
    <t>งานสถาปัตย์ส่วน E</t>
  </si>
  <si>
    <t>รวมงานสถาปัตย์ส่วน E</t>
  </si>
  <si>
    <t>งานระบบไฟฟ้าและสื่อสารส่วน E</t>
  </si>
  <si>
    <t>รวมงานไฟฟ้าและสื่อสารส่วน E</t>
  </si>
  <si>
    <t>งานระบบเครื่องกลส่วน E</t>
  </si>
  <si>
    <t xml:space="preserve">รวมงานระบบเครื่องกลส่วน E </t>
  </si>
  <si>
    <t>รวมราคาส่วน E</t>
  </si>
  <si>
    <t>ส่วน F</t>
  </si>
  <si>
    <t>งานโครงสร้างส่วน F</t>
  </si>
  <si>
    <t xml:space="preserve">รวมงานโครงสร้างส่วน F </t>
  </si>
  <si>
    <t>งานสถาปัตย์ส่วน F</t>
  </si>
  <si>
    <t>รวมงานสถาปัตย์ส่วน F</t>
  </si>
  <si>
    <t>งานระบบไฟฟ้าและสื่อสารส่วน F</t>
  </si>
  <si>
    <t>รวมงานไฟฟ้าและสื่อสารส่วน F</t>
  </si>
  <si>
    <t>งานระบบเครื่องกลส่วน F</t>
  </si>
  <si>
    <t xml:space="preserve">รวมงานระบบเครื่องกลส่วน F </t>
  </si>
  <si>
    <t>รวมราคาส่วน F</t>
  </si>
  <si>
    <t>ส่วน G</t>
  </si>
  <si>
    <t>งานโครงสร้างส่วน G</t>
  </si>
  <si>
    <t xml:space="preserve">รวมงานโครงสร้างส่วน G </t>
  </si>
  <si>
    <t>งานสถาปัตย์ส่วน G</t>
  </si>
  <si>
    <t>รวมงานสถาปัตย์ส่วน G</t>
  </si>
  <si>
    <t>งานระบบไฟฟ้าและสื่อสารส่วน G</t>
  </si>
  <si>
    <t xml:space="preserve">รวมงานไฟฟ้าและสื่อสารส่วน G </t>
  </si>
  <si>
    <t>งานระบบเครื่องกลส่วน G</t>
  </si>
  <si>
    <t xml:space="preserve">รวมงานระบบเครื่องกลส่วน G </t>
  </si>
  <si>
    <t>รวมราคาส่วน G</t>
  </si>
  <si>
    <t>ส่วน H</t>
  </si>
  <si>
    <t>งานโครงสร้างส่วน H</t>
  </si>
  <si>
    <t xml:space="preserve">รวมงานโครงสร้างส่วน H </t>
  </si>
  <si>
    <t>งานสถาปัตย์ส่วน H</t>
  </si>
  <si>
    <t>รวมงานสถาปัตย์ส่วน H</t>
  </si>
  <si>
    <t>งานระบบไฟฟ้าและสื่อสารส่วน H</t>
  </si>
  <si>
    <t>รวมงานไฟฟ้าและสื่อสารส่วน H</t>
  </si>
  <si>
    <t>งานระบบเครื่องกลส่วน H</t>
  </si>
  <si>
    <t xml:space="preserve">รวมราคางานระบบเครื่องกลส่วน H </t>
  </si>
  <si>
    <t>รวมราคาส่วน H</t>
  </si>
  <si>
    <t>ป้ายแสดงส่วนต่างๆ</t>
  </si>
  <si>
    <t>งานสถาปัตย์ทางเดินมีหลังคา ส่วน A-B-C-D</t>
  </si>
  <si>
    <t>งานสถาปัตย์ทางเดินมีหลังคา ส่วน G-F</t>
  </si>
  <si>
    <t>งานสถาปัตย์ทางเดินมีหลังคา ส่วน E-F</t>
  </si>
  <si>
    <t>งานสถาปัตย์ทางเดินมีหลังคา ส่วน B-H</t>
  </si>
  <si>
    <t>งานสถาปัตย์ทางเดินมีหลังคา ส่วน G-H</t>
  </si>
  <si>
    <t>งานครุภัณฑ์จัดซื้อ โสตทัศนูปกรณ์และเครื่องปรับอากาศ และงานระบบลิฟท์ส่วน B</t>
  </si>
  <si>
    <t>พร้อมประตูชั่วคราว</t>
  </si>
  <si>
    <t>ค่าใช้จ่ายกรณีไม่อนุญาตให้คนงานพักในบริเวณสถานที่ก่อสร้าง (ค่าพาหนะไป-กลับที่พัก)</t>
  </si>
  <si>
    <t>ค่าเช่าเครื่องจักรกลที่จำเป็นต้องใช้ในงานก่อสร้าง เช่น  Mobile Crane, Concrete Pump</t>
  </si>
  <si>
    <t>อาคารปฏิบัติการพื้นฐานทั่วไปและวิชาชีพ</t>
  </si>
  <si>
    <t xml:space="preserve"> - ส่วน A</t>
  </si>
  <si>
    <t xml:space="preserve"> - ส่วน B</t>
  </si>
  <si>
    <t xml:space="preserve"> - ส่วน C</t>
  </si>
  <si>
    <t xml:space="preserve"> - ส่วน D</t>
  </si>
  <si>
    <t xml:space="preserve"> - ส่วน E</t>
  </si>
  <si>
    <t xml:space="preserve"> - ส่วน F</t>
  </si>
  <si>
    <t xml:space="preserve"> - ส่วน G</t>
  </si>
  <si>
    <t xml:space="preserve"> - ส่วน H</t>
  </si>
  <si>
    <t xml:space="preserve"> - งานส่วนกลางและงานอื่นๆ</t>
  </si>
  <si>
    <t>ครุภัณฑ์ส่วนศูนย์อาหาร (ส่วน H)</t>
  </si>
  <si>
    <t>พื้นที่ใช้สอยอาคารจำนวน  32,375.50    ตร.ม.             เฉลี่ย</t>
  </si>
  <si>
    <t>เงื่อนไขการใช้ตาราง Factor F = 1.1770</t>
  </si>
  <si>
    <t>บาท/ตร.ม.</t>
  </si>
  <si>
    <t xml:space="preserve">  แบบ ปร.4 (พ)   แผ่นที่ 1 /1</t>
  </si>
  <si>
    <t>เมื่อวันที่ 2 เดือน พฤศจิกายน พ.ศ. 2558</t>
  </si>
  <si>
    <t>เดือน พฤศจิกายน</t>
  </si>
  <si>
    <t>เมื่อวันที่ 2  เดือน พฤศจิกายน พ.ศ. 2558</t>
  </si>
  <si>
    <t>คำนวณราคากลาง เมื่อวันที่   2   เดือน   พฤศจิกายน   พ.ศ.   2558</t>
  </si>
  <si>
    <t xml:space="preserve">ประมาณราคา เมื่อวันที่  2  พฤศจิกายน  2558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</si>
</sst>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0.0"/>
    <numFmt numFmtId="191" formatCode="0.000"/>
    <numFmt numFmtId="192" formatCode="_-* #,##0.00_-;\-* #,##0.00_-;_-* \-??_-;_-@_-"/>
    <numFmt numFmtId="193" formatCode="#,##0.0000"/>
    <numFmt numFmtId="194" formatCode="_(* #,##0.00000_);_(* \(#,##0.00000\);_(* &quot;-&quot;??_);_(@_)"/>
    <numFmt numFmtId="195" formatCode="_(* #,##0.0000_);_(* \(#,##0.0000\);_(* &quot;-&quot;??_);_(@_)"/>
  </numFmts>
  <fonts count="53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2"/>
      <charset val="22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Tahoma"/>
      <family val="2"/>
      <charset val="222"/>
    </font>
    <font>
      <sz val="10"/>
      <color indexed="8"/>
      <name val="Arial Unicode MS"/>
      <family val="2"/>
      <charset val="222"/>
    </font>
    <font>
      <sz val="14"/>
      <name val="AngsanaUPC"/>
      <family val="1"/>
    </font>
    <font>
      <sz val="14"/>
      <color theme="1"/>
      <name val="BrowalliaUPC"/>
      <family val="2"/>
      <charset val="222"/>
    </font>
    <font>
      <sz val="14"/>
      <color indexed="8"/>
      <name val="BrowalliaUPC"/>
      <family val="2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UPC"/>
      <family val="2"/>
    </font>
    <font>
      <sz val="14"/>
      <name val="Browallia New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vertAlign val="superscript"/>
      <sz val="16"/>
      <name val="TH SarabunPSK"/>
      <family val="2"/>
    </font>
    <font>
      <sz val="12"/>
      <name val="TH Sarabun New"/>
      <family val="2"/>
    </font>
    <font>
      <sz val="10"/>
      <name val="TH Sarabun New"/>
      <family val="2"/>
    </font>
    <font>
      <sz val="14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b/>
      <sz val="15"/>
      <name val="Cordia New"/>
      <family val="2"/>
    </font>
    <font>
      <b/>
      <sz val="15"/>
      <name val="EucrosiaUPC"/>
      <family val="1"/>
      <charset val="222"/>
    </font>
    <font>
      <b/>
      <sz val="15"/>
      <name val="TH SarabunPSK"/>
      <family val="2"/>
    </font>
    <font>
      <sz val="11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0F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88">
    <xf numFmtId="0" fontId="0" fillId="0" borderId="0"/>
    <xf numFmtId="187" fontId="4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24" borderId="0" applyNumberFormat="0" applyBorder="0" applyAlignment="0" applyProtection="0"/>
    <xf numFmtId="0" fontId="25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26" fillId="0" borderId="0" applyFont="0" applyFill="0" applyBorder="0" applyAlignment="0" applyProtection="0"/>
    <xf numFmtId="19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7" applyNumberFormat="0" applyAlignment="0" applyProtection="0"/>
    <xf numFmtId="0" fontId="9" fillId="21" borderId="2" applyNumberFormat="0" applyAlignment="0" applyProtection="0"/>
    <xf numFmtId="43" fontId="28" fillId="0" borderId="0" applyFont="0" applyFill="0" applyBorder="0" applyAlignment="0" applyProtection="0"/>
    <xf numFmtId="192" fontId="29" fillId="0" borderId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0" fontId="30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7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3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28" applyNumberFormat="0" applyFont="0" applyAlignment="0" applyProtection="0"/>
    <xf numFmtId="0" fontId="18" fillId="20" borderId="29" applyNumberFormat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92" fontId="31" fillId="0" borderId="0" applyFill="0" applyBorder="0" applyAlignment="0" applyProtection="0"/>
    <xf numFmtId="43" fontId="28" fillId="0" borderId="0" applyFont="0" applyFill="0" applyBorder="0" applyAlignment="0" applyProtection="0"/>
    <xf numFmtId="187" fontId="27" fillId="0" borderId="0" applyFont="0" applyFill="0" applyBorder="0" applyAlignment="0" applyProtection="0"/>
    <xf numFmtId="2" fontId="34" fillId="0" borderId="0" applyNumberFormat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27" fillId="0" borderId="0"/>
    <xf numFmtId="0" fontId="28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39" fillId="0" borderId="0"/>
    <xf numFmtId="43" fontId="39" fillId="0" borderId="0" applyFont="0" applyFill="0" applyBorder="0" applyAlignment="0" applyProtection="0"/>
    <xf numFmtId="0" fontId="35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187" fontId="27" fillId="0" borderId="0" applyFont="0" applyFill="0" applyBorder="0" applyAlignment="0" applyProtection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2" fillId="0" borderId="0"/>
    <xf numFmtId="0" fontId="8" fillId="20" borderId="27" applyNumberFormat="0" applyAlignment="0" applyProtection="0"/>
    <xf numFmtId="0" fontId="15" fillId="7" borderId="27" applyNumberFormat="0" applyAlignment="0" applyProtection="0"/>
    <xf numFmtId="0" fontId="4" fillId="23" borderId="28" applyNumberFormat="0" applyFont="0" applyAlignment="0" applyProtection="0"/>
    <xf numFmtId="0" fontId="18" fillId="20" borderId="29" applyNumberFormat="0" applyAlignment="0" applyProtection="0"/>
    <xf numFmtId="0" fontId="20" fillId="0" borderId="30" applyNumberFormat="0" applyFill="0" applyAlignment="0" applyProtection="0"/>
    <xf numFmtId="0" fontId="1" fillId="0" borderId="0"/>
    <xf numFmtId="42" fontId="47" fillId="0" borderId="0" applyFont="0" applyFill="0" applyBorder="0" applyAlignment="0" applyProtection="0"/>
    <xf numFmtId="0" fontId="48" fillId="0" borderId="0"/>
    <xf numFmtId="42" fontId="31" fillId="0" borderId="0" applyFont="0" applyFill="0" applyBorder="0" applyAlignment="0" applyProtection="0"/>
    <xf numFmtId="0" fontId="4" fillId="0" borderId="0"/>
    <xf numFmtId="0" fontId="31" fillId="0" borderId="0"/>
  </cellStyleXfs>
  <cellXfs count="593">
    <xf numFmtId="0" fontId="0" fillId="0" borderId="0" xfId="0"/>
    <xf numFmtId="0" fontId="36" fillId="0" borderId="0" xfId="0" applyFont="1"/>
    <xf numFmtId="0" fontId="37" fillId="0" borderId="0" xfId="0" applyFont="1" applyFill="1" applyBorder="1"/>
    <xf numFmtId="3" fontId="37" fillId="0" borderId="0" xfId="0" applyNumberFormat="1" applyFont="1" applyFill="1" applyBorder="1" applyAlignment="1">
      <alignment horizontal="right"/>
    </xf>
    <xf numFmtId="1" fontId="37" fillId="0" borderId="0" xfId="30" applyNumberFormat="1" applyFont="1" applyFill="1" applyBorder="1" applyAlignment="1">
      <alignment horizontal="center"/>
    </xf>
    <xf numFmtId="187" fontId="37" fillId="0" borderId="0" xfId="30" applyNumberFormat="1" applyFont="1" applyFill="1" applyBorder="1" applyAlignment="1">
      <alignment horizontal="center"/>
    </xf>
    <xf numFmtId="187" fontId="37" fillId="0" borderId="0" xfId="30" applyNumberFormat="1" applyFont="1" applyFill="1" applyBorder="1" applyAlignment="1">
      <alignment horizontal="right"/>
    </xf>
    <xf numFmtId="187" fontId="37" fillId="25" borderId="10" xfId="30" applyNumberFormat="1" applyFont="1" applyFill="1" applyBorder="1" applyAlignment="1">
      <alignment horizontal="center" vertical="center"/>
    </xf>
    <xf numFmtId="187" fontId="37" fillId="25" borderId="11" xfId="30" applyNumberFormat="1" applyFont="1" applyFill="1" applyBorder="1" applyAlignment="1">
      <alignment horizontal="center" vertical="center"/>
    </xf>
    <xf numFmtId="187" fontId="37" fillId="0" borderId="0" xfId="30" applyNumberFormat="1" applyFont="1" applyFill="1" applyBorder="1" applyAlignment="1"/>
    <xf numFmtId="0" fontId="36" fillId="0" borderId="0" xfId="0" applyFont="1" applyAlignment="1">
      <alignment horizontal="right"/>
    </xf>
    <xf numFmtId="43" fontId="37" fillId="0" borderId="0" xfId="0" applyNumberFormat="1" applyFont="1" applyBorder="1" applyAlignment="1">
      <alignment horizontal="center"/>
    </xf>
    <xf numFmtId="187" fontId="37" fillId="0" borderId="0" xfId="30" applyNumberFormat="1" applyFont="1" applyFill="1" applyBorder="1" applyAlignment="1">
      <alignment horizontal="left"/>
    </xf>
    <xf numFmtId="43" fontId="37" fillId="0" borderId="0" xfId="30" applyNumberFormat="1" applyFont="1" applyFill="1" applyBorder="1" applyAlignment="1">
      <alignment horizontal="left"/>
    </xf>
    <xf numFmtId="0" fontId="36" fillId="0" borderId="0" xfId="107" applyFont="1"/>
    <xf numFmtId="4" fontId="36" fillId="26" borderId="21" xfId="0" applyNumberFormat="1" applyFont="1" applyFill="1" applyBorder="1" applyAlignment="1">
      <alignment horizontal="right"/>
    </xf>
    <xf numFmtId="0" fontId="36" fillId="26" borderId="21" xfId="0" applyFont="1" applyFill="1" applyBorder="1" applyAlignment="1">
      <alignment horizontal="right"/>
    </xf>
    <xf numFmtId="0" fontId="36" fillId="26" borderId="21" xfId="0" applyFont="1" applyFill="1" applyBorder="1" applyAlignment="1">
      <alignment horizontal="center"/>
    </xf>
    <xf numFmtId="4" fontId="36" fillId="26" borderId="21" xfId="31" applyNumberFormat="1" applyFont="1" applyFill="1" applyBorder="1" applyAlignment="1">
      <alignment horizontal="right"/>
    </xf>
    <xf numFmtId="3" fontId="36" fillId="26" borderId="21" xfId="0" applyNumberFormat="1" applyFont="1" applyFill="1" applyBorder="1" applyAlignment="1">
      <alignment horizontal="right"/>
    </xf>
    <xf numFmtId="187" fontId="36" fillId="26" borderId="21" xfId="31" applyFont="1" applyFill="1" applyBorder="1" applyAlignment="1">
      <alignment horizontal="right"/>
    </xf>
    <xf numFmtId="187" fontId="37" fillId="26" borderId="21" xfId="31" applyFont="1" applyFill="1" applyBorder="1" applyAlignment="1">
      <alignment horizontal="right"/>
    </xf>
    <xf numFmtId="0" fontId="37" fillId="26" borderId="21" xfId="0" applyFont="1" applyFill="1" applyBorder="1" applyAlignment="1">
      <alignment horizontal="left" vertical="center"/>
    </xf>
    <xf numFmtId="2" fontId="37" fillId="26" borderId="21" xfId="0" applyNumberFormat="1" applyFont="1" applyFill="1" applyBorder="1" applyAlignment="1">
      <alignment horizontal="left"/>
    </xf>
    <xf numFmtId="3" fontId="36" fillId="26" borderId="21" xfId="0" applyNumberFormat="1" applyFont="1" applyFill="1" applyBorder="1" applyAlignment="1">
      <alignment horizontal="center"/>
    </xf>
    <xf numFmtId="0" fontId="36" fillId="26" borderId="21" xfId="0" applyFont="1" applyFill="1" applyBorder="1" applyAlignment="1">
      <alignment horizontal="left"/>
    </xf>
    <xf numFmtId="4" fontId="36" fillId="26" borderId="21" xfId="31" applyNumberFormat="1" applyFont="1" applyFill="1" applyBorder="1" applyAlignment="1"/>
    <xf numFmtId="4" fontId="36" fillId="26" borderId="21" xfId="31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4" fontId="36" fillId="26" borderId="21" xfId="0" applyNumberFormat="1" applyFont="1" applyFill="1" applyBorder="1" applyAlignment="1">
      <alignment horizontal="center"/>
    </xf>
    <xf numFmtId="4" fontId="36" fillId="26" borderId="21" xfId="31" applyNumberFormat="1" applyFont="1" applyFill="1" applyBorder="1" applyAlignment="1">
      <alignment horizontal="center"/>
    </xf>
    <xf numFmtId="0" fontId="37" fillId="26" borderId="21" xfId="0" applyFont="1" applyFill="1" applyBorder="1" applyAlignment="1">
      <alignment horizontal="center"/>
    </xf>
    <xf numFmtId="0" fontId="36" fillId="26" borderId="21" xfId="0" applyFont="1" applyFill="1" applyBorder="1" applyAlignment="1">
      <alignment horizontal="center" vertical="center"/>
    </xf>
    <xf numFmtId="2" fontId="36" fillId="26" borderId="21" xfId="0" quotePrefix="1" applyNumberFormat="1" applyFont="1" applyFill="1" applyBorder="1" applyAlignment="1">
      <alignment horizontal="left"/>
    </xf>
    <xf numFmtId="1" fontId="37" fillId="26" borderId="14" xfId="0" applyNumberFormat="1" applyFont="1" applyFill="1" applyBorder="1" applyAlignment="1">
      <alignment horizontal="center"/>
    </xf>
    <xf numFmtId="2" fontId="37" fillId="26" borderId="14" xfId="0" applyNumberFormat="1" applyFont="1" applyFill="1" applyBorder="1" applyAlignment="1">
      <alignment horizontal="left"/>
    </xf>
    <xf numFmtId="4" fontId="37" fillId="26" borderId="14" xfId="0" applyNumberFormat="1" applyFont="1" applyFill="1" applyBorder="1" applyAlignment="1">
      <alignment horizontal="right"/>
    </xf>
    <xf numFmtId="2" fontId="37" fillId="26" borderId="14" xfId="0" applyNumberFormat="1" applyFont="1" applyFill="1" applyBorder="1" applyAlignment="1">
      <alignment horizontal="center"/>
    </xf>
    <xf numFmtId="187" fontId="37" fillId="26" borderId="14" xfId="31" applyFont="1" applyFill="1" applyBorder="1" applyAlignment="1">
      <alignment horizontal="right"/>
    </xf>
    <xf numFmtId="0" fontId="37" fillId="26" borderId="14" xfId="0" applyFont="1" applyFill="1" applyBorder="1" applyAlignment="1">
      <alignment horizontal="center"/>
    </xf>
    <xf numFmtId="0" fontId="37" fillId="26" borderId="21" xfId="0" applyFont="1" applyFill="1" applyBorder="1" applyAlignment="1">
      <alignment horizontal="left"/>
    </xf>
    <xf numFmtId="187" fontId="36" fillId="26" borderId="21" xfId="31" applyFont="1" applyFill="1" applyBorder="1" applyAlignment="1"/>
    <xf numFmtId="0" fontId="36" fillId="26" borderId="21" xfId="0" applyFont="1" applyFill="1" applyBorder="1"/>
    <xf numFmtId="0" fontId="37" fillId="26" borderId="21" xfId="0" applyFont="1" applyFill="1" applyBorder="1" applyAlignment="1">
      <alignment horizontal="center" vertical="center"/>
    </xf>
    <xf numFmtId="0" fontId="37" fillId="26" borderId="21" xfId="152" applyFont="1" applyFill="1" applyBorder="1" applyAlignment="1">
      <alignment horizontal="center" vertical="center"/>
    </xf>
    <xf numFmtId="0" fontId="37" fillId="26" borderId="21" xfId="152" applyFont="1" applyFill="1" applyBorder="1" applyAlignment="1">
      <alignment horizontal="left" vertical="center"/>
    </xf>
    <xf numFmtId="43" fontId="36" fillId="26" borderId="21" xfId="153" applyFont="1" applyFill="1" applyBorder="1" applyAlignment="1">
      <alignment horizontal="center" vertical="center"/>
    </xf>
    <xf numFmtId="4" fontId="36" fillId="26" borderId="21" xfId="152" applyNumberFormat="1" applyFont="1" applyFill="1" applyBorder="1" applyAlignment="1">
      <alignment horizontal="center" vertical="center"/>
    </xf>
    <xf numFmtId="0" fontId="36" fillId="26" borderId="21" xfId="152" applyFont="1" applyFill="1" applyBorder="1" applyAlignment="1">
      <alignment horizontal="center" vertical="center"/>
    </xf>
    <xf numFmtId="0" fontId="36" fillId="26" borderId="21" xfId="152" applyFont="1" applyFill="1" applyBorder="1" applyAlignment="1">
      <alignment horizontal="left" vertical="center"/>
    </xf>
    <xf numFmtId="187" fontId="36" fillId="26" borderId="21" xfId="1" applyFont="1" applyFill="1" applyBorder="1" applyAlignment="1">
      <alignment horizontal="center" vertical="center"/>
    </xf>
    <xf numFmtId="189" fontId="36" fillId="26" borderId="21" xfId="153" applyNumberFormat="1" applyFont="1" applyFill="1" applyBorder="1" applyAlignment="1">
      <alignment horizontal="center" vertical="center"/>
    </xf>
    <xf numFmtId="0" fontId="36" fillId="26" borderId="21" xfId="152" applyFont="1" applyFill="1" applyBorder="1" applyAlignment="1">
      <alignment horizontal="left" vertical="top" wrapText="1"/>
    </xf>
    <xf numFmtId="4" fontId="36" fillId="26" borderId="21" xfId="152" applyNumberFormat="1" applyFont="1" applyFill="1" applyBorder="1" applyAlignment="1">
      <alignment horizontal="center" vertical="top" wrapText="1"/>
    </xf>
    <xf numFmtId="187" fontId="36" fillId="26" borderId="21" xfId="1" applyFont="1" applyFill="1" applyBorder="1" applyAlignment="1">
      <alignment horizontal="center" vertical="top" wrapText="1"/>
    </xf>
    <xf numFmtId="0" fontId="36" fillId="26" borderId="21" xfId="152" applyFont="1" applyFill="1" applyBorder="1" applyAlignment="1">
      <alignment horizontal="center" vertical="top" wrapText="1"/>
    </xf>
    <xf numFmtId="2" fontId="37" fillId="26" borderId="21" xfId="152" applyNumberFormat="1" applyFont="1" applyFill="1" applyBorder="1" applyAlignment="1">
      <alignment horizontal="left" vertical="center"/>
    </xf>
    <xf numFmtId="2" fontId="36" fillId="26" borderId="21" xfId="152" applyNumberFormat="1" applyFont="1" applyFill="1" applyBorder="1" applyAlignment="1">
      <alignment horizontal="left" vertical="center"/>
    </xf>
    <xf numFmtId="2" fontId="36" fillId="26" borderId="21" xfId="152" applyNumberFormat="1" applyFont="1" applyFill="1" applyBorder="1" applyAlignment="1">
      <alignment horizontal="center" vertical="center"/>
    </xf>
    <xf numFmtId="4" fontId="36" fillId="26" borderId="21" xfId="152" applyNumberFormat="1" applyFont="1" applyFill="1" applyBorder="1" applyAlignment="1">
      <alignment horizontal="right"/>
    </xf>
    <xf numFmtId="43" fontId="36" fillId="26" borderId="21" xfId="152" applyNumberFormat="1" applyFont="1" applyFill="1" applyBorder="1" applyAlignment="1">
      <alignment horizontal="left" vertical="center"/>
    </xf>
    <xf numFmtId="4" fontId="36" fillId="26" borderId="21" xfId="32" quotePrefix="1" applyNumberFormat="1" applyFont="1" applyFill="1" applyBorder="1" applyAlignment="1">
      <alignment horizontal="right"/>
    </xf>
    <xf numFmtId="4" fontId="36" fillId="26" borderId="21" xfId="32" applyNumberFormat="1" applyFont="1" applyFill="1" applyBorder="1" applyAlignment="1">
      <alignment horizontal="right"/>
    </xf>
    <xf numFmtId="0" fontId="36" fillId="26" borderId="21" xfId="0" applyFont="1" applyFill="1" applyBorder="1" applyAlignment="1">
      <alignment vertical="center"/>
    </xf>
    <xf numFmtId="2" fontId="36" fillId="26" borderId="21" xfId="0" applyNumberFormat="1" applyFont="1" applyFill="1" applyBorder="1" applyAlignment="1">
      <alignment horizontal="right"/>
    </xf>
    <xf numFmtId="0" fontId="36" fillId="26" borderId="21" xfId="122" applyFont="1" applyFill="1" applyBorder="1" applyAlignment="1">
      <alignment horizontal="center"/>
    </xf>
    <xf numFmtId="0" fontId="36" fillId="26" borderId="21" xfId="122" applyFont="1" applyFill="1" applyBorder="1" applyAlignment="1">
      <alignment horizontal="left"/>
    </xf>
    <xf numFmtId="0" fontId="37" fillId="26" borderId="14" xfId="0" applyFont="1" applyFill="1" applyBorder="1" applyAlignment="1">
      <alignment horizontal="left"/>
    </xf>
    <xf numFmtId="4" fontId="36" fillId="26" borderId="14" xfId="0" applyNumberFormat="1" applyFont="1" applyFill="1" applyBorder="1" applyAlignment="1">
      <alignment horizontal="right"/>
    </xf>
    <xf numFmtId="3" fontId="36" fillId="26" borderId="14" xfId="0" applyNumberFormat="1" applyFont="1" applyFill="1" applyBorder="1" applyAlignment="1">
      <alignment horizontal="center"/>
    </xf>
    <xf numFmtId="187" fontId="36" fillId="26" borderId="14" xfId="31" applyFont="1" applyFill="1" applyBorder="1" applyAlignment="1"/>
    <xf numFmtId="187" fontId="36" fillId="26" borderId="14" xfId="31" applyFont="1" applyFill="1" applyBorder="1" applyAlignment="1">
      <alignment horizontal="right"/>
    </xf>
    <xf numFmtId="0" fontId="36" fillId="26" borderId="14" xfId="0" applyFont="1" applyFill="1" applyBorder="1" applyAlignment="1">
      <alignment horizontal="left"/>
    </xf>
    <xf numFmtId="0" fontId="36" fillId="26" borderId="21" xfId="152" applyFont="1" applyFill="1" applyBorder="1"/>
    <xf numFmtId="0" fontId="36" fillId="26" borderId="21" xfId="0" applyFont="1" applyFill="1" applyBorder="1" applyAlignment="1">
      <alignment horizontal="left" vertical="center"/>
    </xf>
    <xf numFmtId="188" fontId="36" fillId="26" borderId="21" xfId="0" applyNumberFormat="1" applyFont="1" applyFill="1" applyBorder="1" applyAlignment="1">
      <alignment horizontal="center" vertical="center"/>
    </xf>
    <xf numFmtId="187" fontId="36" fillId="26" borderId="21" xfId="0" applyNumberFormat="1" applyFont="1" applyFill="1" applyBorder="1" applyAlignment="1">
      <alignment horizontal="left"/>
    </xf>
    <xf numFmtId="0" fontId="36" fillId="26" borderId="21" xfId="2" applyFont="1" applyFill="1" applyBorder="1" applyAlignment="1">
      <alignment horizontal="left"/>
    </xf>
    <xf numFmtId="1" fontId="36" fillId="26" borderId="21" xfId="152" applyNumberFormat="1" applyFont="1" applyFill="1" applyBorder="1" applyAlignment="1">
      <alignment horizontal="center" vertical="center"/>
    </xf>
    <xf numFmtId="189" fontId="37" fillId="25" borderId="32" xfId="30" applyNumberFormat="1" applyFont="1" applyFill="1" applyBorder="1" applyAlignment="1">
      <alignment horizontal="center" vertical="center"/>
    </xf>
    <xf numFmtId="2" fontId="37" fillId="28" borderId="31" xfId="0" applyNumberFormat="1" applyFont="1" applyFill="1" applyBorder="1" applyAlignment="1">
      <alignment horizontal="center"/>
    </xf>
    <xf numFmtId="4" fontId="37" fillId="28" borderId="31" xfId="0" applyNumberFormat="1" applyFont="1" applyFill="1" applyBorder="1" applyAlignment="1">
      <alignment horizontal="right"/>
    </xf>
    <xf numFmtId="187" fontId="37" fillId="28" borderId="31" xfId="31" applyFont="1" applyFill="1" applyBorder="1" applyAlignment="1">
      <alignment horizontal="right"/>
    </xf>
    <xf numFmtId="0" fontId="36" fillId="28" borderId="21" xfId="0" applyFont="1" applyFill="1" applyBorder="1"/>
    <xf numFmtId="0" fontId="36" fillId="28" borderId="21" xfId="0" applyFont="1" applyFill="1" applyBorder="1" applyAlignment="1">
      <alignment vertical="center"/>
    </xf>
    <xf numFmtId="2" fontId="37" fillId="28" borderId="21" xfId="0" applyNumberFormat="1" applyFont="1" applyFill="1" applyBorder="1" applyAlignment="1">
      <alignment horizontal="center" vertical="center"/>
    </xf>
    <xf numFmtId="3" fontId="36" fillId="28" borderId="21" xfId="0" applyNumberFormat="1" applyFont="1" applyFill="1" applyBorder="1" applyAlignment="1">
      <alignment horizontal="center" vertical="center"/>
    </xf>
    <xf numFmtId="187" fontId="36" fillId="28" borderId="21" xfId="31" applyFont="1" applyFill="1" applyBorder="1" applyAlignment="1">
      <alignment vertical="center"/>
    </xf>
    <xf numFmtId="187" fontId="37" fillId="28" borderId="21" xfId="31" applyFont="1" applyFill="1" applyBorder="1" applyAlignment="1">
      <alignment vertical="center"/>
    </xf>
    <xf numFmtId="4" fontId="36" fillId="28" borderId="21" xfId="31" applyNumberFormat="1" applyFont="1" applyFill="1" applyBorder="1" applyAlignment="1">
      <alignment vertical="center"/>
    </xf>
    <xf numFmtId="0" fontId="36" fillId="28" borderId="21" xfId="0" applyFont="1" applyFill="1" applyBorder="1" applyAlignment="1">
      <alignment horizontal="center"/>
    </xf>
    <xf numFmtId="2" fontId="37" fillId="28" borderId="21" xfId="0" applyNumberFormat="1" applyFont="1" applyFill="1" applyBorder="1" applyAlignment="1">
      <alignment horizontal="center"/>
    </xf>
    <xf numFmtId="3" fontId="36" fillId="28" borderId="21" xfId="0" applyNumberFormat="1" applyFont="1" applyFill="1" applyBorder="1" applyAlignment="1">
      <alignment horizontal="center"/>
    </xf>
    <xf numFmtId="187" fontId="36" fillId="28" borderId="21" xfId="31" applyFont="1" applyFill="1" applyBorder="1" applyAlignment="1"/>
    <xf numFmtId="187" fontId="37" fillId="28" borderId="21" xfId="31" applyFont="1" applyFill="1" applyBorder="1" applyAlignment="1">
      <alignment horizontal="right"/>
    </xf>
    <xf numFmtId="0" fontId="36" fillId="28" borderId="21" xfId="0" applyFont="1" applyFill="1" applyBorder="1" applyAlignment="1">
      <alignment horizontal="left"/>
    </xf>
    <xf numFmtId="0" fontId="36" fillId="28" borderId="21" xfId="2" applyFont="1" applyFill="1" applyBorder="1" applyAlignment="1">
      <alignment horizontal="center"/>
    </xf>
    <xf numFmtId="2" fontId="37" fillId="28" borderId="21" xfId="2" applyNumberFormat="1" applyFont="1" applyFill="1" applyBorder="1" applyAlignment="1">
      <alignment horizontal="center"/>
    </xf>
    <xf numFmtId="3" fontId="36" fillId="28" borderId="21" xfId="155" applyNumberFormat="1" applyFont="1" applyFill="1" applyBorder="1" applyAlignment="1">
      <alignment horizontal="center"/>
    </xf>
    <xf numFmtId="3" fontId="36" fillId="28" borderId="21" xfId="2" applyNumberFormat="1" applyFont="1" applyFill="1" applyBorder="1" applyAlignment="1">
      <alignment horizontal="center"/>
    </xf>
    <xf numFmtId="187" fontId="36" fillId="28" borderId="21" xfId="155" applyFont="1" applyFill="1" applyBorder="1" applyAlignment="1"/>
    <xf numFmtId="0" fontId="36" fillId="28" borderId="21" xfId="2" applyFont="1" applyFill="1" applyBorder="1" applyAlignment="1">
      <alignment horizontal="left"/>
    </xf>
    <xf numFmtId="0" fontId="36" fillId="28" borderId="26" xfId="0" applyFont="1" applyFill="1" applyBorder="1" applyAlignment="1">
      <alignment horizontal="center" vertical="center"/>
    </xf>
    <xf numFmtId="0" fontId="37" fillId="28" borderId="26" xfId="0" applyFont="1" applyFill="1" applyBorder="1" applyAlignment="1">
      <alignment horizontal="center" vertical="center"/>
    </xf>
    <xf numFmtId="4" fontId="37" fillId="28" borderId="26" xfId="0" applyNumberFormat="1" applyFont="1" applyFill="1" applyBorder="1" applyAlignment="1">
      <alignment horizontal="right"/>
    </xf>
    <xf numFmtId="4" fontId="37" fillId="28" borderId="26" xfId="0" applyNumberFormat="1" applyFont="1" applyFill="1" applyBorder="1" applyAlignment="1">
      <alignment horizontal="center"/>
    </xf>
    <xf numFmtId="4" fontId="37" fillId="28" borderId="26" xfId="32" quotePrefix="1" applyNumberFormat="1" applyFont="1" applyFill="1" applyBorder="1" applyAlignment="1">
      <alignment horizontal="right"/>
    </xf>
    <xf numFmtId="4" fontId="37" fillId="28" borderId="26" xfId="32" applyNumberFormat="1" applyFont="1" applyFill="1" applyBorder="1" applyAlignment="1">
      <alignment horizontal="right"/>
    </xf>
    <xf numFmtId="4" fontId="36" fillId="28" borderId="26" xfId="32" applyNumberFormat="1" applyFont="1" applyFill="1" applyBorder="1" applyAlignment="1">
      <alignment horizontal="right"/>
    </xf>
    <xf numFmtId="4" fontId="37" fillId="28" borderId="31" xfId="32" applyNumberFormat="1" applyFont="1" applyFill="1" applyBorder="1" applyAlignment="1">
      <alignment horizontal="right"/>
    </xf>
    <xf numFmtId="0" fontId="37" fillId="28" borderId="21" xfId="0" applyFont="1" applyFill="1" applyBorder="1" applyAlignment="1">
      <alignment horizontal="center" vertical="center"/>
    </xf>
    <xf numFmtId="4" fontId="37" fillId="28" borderId="21" xfId="0" applyNumberFormat="1" applyFont="1" applyFill="1" applyBorder="1" applyAlignment="1">
      <alignment horizontal="right"/>
    </xf>
    <xf numFmtId="4" fontId="37" fillId="28" borderId="21" xfId="0" applyNumberFormat="1" applyFont="1" applyFill="1" applyBorder="1" applyAlignment="1">
      <alignment horizontal="center"/>
    </xf>
    <xf numFmtId="4" fontId="37" fillId="28" borderId="21" xfId="32" quotePrefix="1" applyNumberFormat="1" applyFont="1" applyFill="1" applyBorder="1" applyAlignment="1">
      <alignment horizontal="right"/>
    </xf>
    <xf numFmtId="4" fontId="37" fillId="28" borderId="21" xfId="32" applyNumberFormat="1" applyFont="1" applyFill="1" applyBorder="1" applyAlignment="1">
      <alignment horizontal="right"/>
    </xf>
    <xf numFmtId="4" fontId="36" fillId="28" borderId="21" xfId="31" applyNumberFormat="1" applyFont="1" applyFill="1" applyBorder="1" applyAlignment="1">
      <alignment horizontal="right"/>
    </xf>
    <xf numFmtId="187" fontId="36" fillId="28" borderId="21" xfId="31" applyFont="1" applyFill="1" applyBorder="1" applyAlignment="1">
      <alignment horizontal="right"/>
    </xf>
    <xf numFmtId="0" fontId="36" fillId="28" borderId="21" xfId="0" applyFont="1" applyFill="1" applyBorder="1" applyAlignment="1">
      <alignment horizontal="right"/>
    </xf>
    <xf numFmtId="187" fontId="36" fillId="28" borderId="21" xfId="1" applyFont="1" applyFill="1" applyBorder="1" applyAlignment="1">
      <alignment horizontal="right" vertical="center"/>
    </xf>
    <xf numFmtId="4" fontId="36" fillId="28" borderId="21" xfId="0" applyNumberFormat="1" applyFont="1" applyFill="1" applyBorder="1" applyAlignment="1">
      <alignment horizontal="center" vertical="center"/>
    </xf>
    <xf numFmtId="187" fontId="36" fillId="28" borderId="21" xfId="1" quotePrefix="1" applyFont="1" applyFill="1" applyBorder="1" applyAlignment="1">
      <alignment horizontal="right" vertical="center"/>
    </xf>
    <xf numFmtId="187" fontId="36" fillId="28" borderId="21" xfId="0" applyNumberFormat="1" applyFont="1" applyFill="1" applyBorder="1"/>
    <xf numFmtId="4" fontId="36" fillId="28" borderId="26" xfId="0" applyNumberFormat="1" applyFont="1" applyFill="1" applyBorder="1" applyAlignment="1">
      <alignment horizontal="right"/>
    </xf>
    <xf numFmtId="4" fontId="36" fillId="28" borderId="26" xfId="0" applyNumberFormat="1" applyFont="1" applyFill="1" applyBorder="1" applyAlignment="1">
      <alignment horizontal="center"/>
    </xf>
    <xf numFmtId="4" fontId="36" fillId="28" borderId="26" xfId="32" quotePrefix="1" applyNumberFormat="1" applyFont="1" applyFill="1" applyBorder="1" applyAlignment="1">
      <alignment horizontal="right"/>
    </xf>
    <xf numFmtId="187" fontId="37" fillId="28" borderId="26" xfId="31" applyFont="1" applyFill="1" applyBorder="1" applyAlignment="1">
      <alignment horizontal="right"/>
    </xf>
    <xf numFmtId="4" fontId="36" fillId="28" borderId="21" xfId="2" applyNumberFormat="1" applyFont="1" applyFill="1" applyBorder="1" applyAlignment="1">
      <alignment horizontal="right"/>
    </xf>
    <xf numFmtId="0" fontId="36" fillId="28" borderId="21" xfId="152" applyFont="1" applyFill="1" applyBorder="1" applyAlignment="1">
      <alignment horizontal="center" vertical="center"/>
    </xf>
    <xf numFmtId="4" fontId="36" fillId="28" borderId="21" xfId="152" applyNumberFormat="1" applyFont="1" applyFill="1" applyBorder="1" applyAlignment="1">
      <alignment horizontal="center" vertical="center"/>
    </xf>
    <xf numFmtId="4" fontId="36" fillId="28" borderId="21" xfId="0" applyNumberFormat="1" applyFont="1" applyFill="1" applyBorder="1" applyAlignment="1">
      <alignment horizontal="right"/>
    </xf>
    <xf numFmtId="0" fontId="36" fillId="0" borderId="21" xfId="0" applyFont="1" applyFill="1" applyBorder="1" applyAlignment="1">
      <alignment horizontal="center" vertical="center"/>
    </xf>
    <xf numFmtId="187" fontId="36" fillId="28" borderId="21" xfId="1" applyFont="1" applyFill="1" applyBorder="1" applyAlignment="1">
      <alignment horizontal="right"/>
    </xf>
    <xf numFmtId="0" fontId="36" fillId="0" borderId="21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/>
    </xf>
    <xf numFmtId="2" fontId="36" fillId="0" borderId="21" xfId="0" applyNumberFormat="1" applyFont="1" applyFill="1" applyBorder="1" applyAlignment="1">
      <alignment horizontal="center"/>
    </xf>
    <xf numFmtId="43" fontId="36" fillId="28" borderId="21" xfId="0" applyNumberFormat="1" applyFont="1" applyFill="1" applyBorder="1"/>
    <xf numFmtId="43" fontId="36" fillId="26" borderId="21" xfId="0" applyNumberFormat="1" applyFont="1" applyFill="1" applyBorder="1"/>
    <xf numFmtId="2" fontId="36" fillId="28" borderId="21" xfId="0" applyNumberFormat="1" applyFont="1" applyFill="1" applyBorder="1"/>
    <xf numFmtId="187" fontId="37" fillId="28" borderId="21" xfId="155" applyFont="1" applyFill="1" applyBorder="1" applyAlignment="1">
      <alignment horizontal="right"/>
    </xf>
    <xf numFmtId="2" fontId="37" fillId="26" borderId="20" xfId="0" applyNumberFormat="1" applyFont="1" applyFill="1" applyBorder="1" applyAlignment="1">
      <alignment horizontal="center"/>
    </xf>
    <xf numFmtId="4" fontId="37" fillId="26" borderId="20" xfId="0" applyNumberFormat="1" applyFont="1" applyFill="1" applyBorder="1" applyAlignment="1">
      <alignment horizontal="right"/>
    </xf>
    <xf numFmtId="187" fontId="37" fillId="26" borderId="20" xfId="31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right" vertical="center"/>
    </xf>
    <xf numFmtId="2" fontId="36" fillId="0" borderId="21" xfId="0" applyNumberFormat="1" applyFont="1" applyFill="1" applyBorder="1" applyAlignment="1">
      <alignment horizontal="left"/>
    </xf>
    <xf numFmtId="3" fontId="36" fillId="0" borderId="21" xfId="0" applyNumberFormat="1" applyFont="1" applyFill="1" applyBorder="1" applyAlignment="1">
      <alignment horizontal="center"/>
    </xf>
    <xf numFmtId="187" fontId="36" fillId="0" borderId="21" xfId="31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center"/>
    </xf>
    <xf numFmtId="187" fontId="36" fillId="0" borderId="21" xfId="1" applyFont="1" applyFill="1" applyBorder="1" applyAlignment="1">
      <alignment horizontal="left"/>
    </xf>
    <xf numFmtId="187" fontId="36" fillId="0" borderId="21" xfId="31" applyFont="1" applyFill="1" applyBorder="1" applyAlignment="1"/>
    <xf numFmtId="2" fontId="37" fillId="0" borderId="21" xfId="0" applyNumberFormat="1" applyFont="1" applyFill="1" applyBorder="1" applyAlignment="1">
      <alignment horizontal="left"/>
    </xf>
    <xf numFmtId="2" fontId="37" fillId="0" borderId="21" xfId="0" applyNumberFormat="1" applyFont="1" applyFill="1" applyBorder="1" applyAlignment="1"/>
    <xf numFmtId="0" fontId="36" fillId="0" borderId="21" xfId="52" applyFont="1" applyBorder="1" applyAlignment="1">
      <alignment vertical="center"/>
    </xf>
    <xf numFmtId="4" fontId="36" fillId="26" borderId="21" xfId="152" applyNumberFormat="1" applyFont="1" applyFill="1" applyBorder="1" applyAlignment="1">
      <alignment horizontal="right" vertical="center"/>
    </xf>
    <xf numFmtId="4" fontId="37" fillId="26" borderId="21" xfId="0" applyNumberFormat="1" applyFont="1" applyFill="1" applyBorder="1" applyAlignment="1">
      <alignment horizontal="right"/>
    </xf>
    <xf numFmtId="4" fontId="37" fillId="26" borderId="21" xfId="0" applyNumberFormat="1" applyFont="1" applyFill="1" applyBorder="1" applyAlignment="1">
      <alignment horizontal="center"/>
    </xf>
    <xf numFmtId="4" fontId="37" fillId="26" borderId="21" xfId="32" quotePrefix="1" applyNumberFormat="1" applyFont="1" applyFill="1" applyBorder="1" applyAlignment="1">
      <alignment horizontal="right"/>
    </xf>
    <xf numFmtId="4" fontId="37" fillId="26" borderId="21" xfId="32" applyNumberFormat="1" applyFont="1" applyFill="1" applyBorder="1" applyAlignment="1">
      <alignment horizontal="right"/>
    </xf>
    <xf numFmtId="4" fontId="36" fillId="26" borderId="21" xfId="0" applyNumberFormat="1" applyFont="1" applyFill="1" applyBorder="1" applyAlignment="1">
      <alignment horizontal="center" vertical="center"/>
    </xf>
    <xf numFmtId="4" fontId="36" fillId="26" borderId="21" xfId="0" applyNumberFormat="1" applyFont="1" applyFill="1" applyBorder="1" applyAlignment="1">
      <alignment horizontal="right" vertical="center"/>
    </xf>
    <xf numFmtId="0" fontId="36" fillId="26" borderId="21" xfId="0" applyFont="1" applyFill="1" applyBorder="1" applyAlignment="1" applyProtection="1">
      <alignment horizontal="center" vertical="center"/>
      <protection locked="0"/>
    </xf>
    <xf numFmtId="43" fontId="36" fillId="26" borderId="21" xfId="32" applyFont="1" applyFill="1" applyBorder="1" applyAlignment="1" applyProtection="1">
      <alignment horizontal="right" vertical="center"/>
      <protection locked="0"/>
    </xf>
    <xf numFmtId="0" fontId="37" fillId="26" borderId="21" xfId="0" applyFont="1" applyFill="1" applyBorder="1" applyAlignment="1" applyProtection="1">
      <alignment horizontal="left" vertical="center" shrinkToFit="1"/>
      <protection locked="0"/>
    </xf>
    <xf numFmtId="0" fontId="37" fillId="26" borderId="21" xfId="0" applyFont="1" applyFill="1" applyBorder="1" applyAlignment="1" applyProtection="1">
      <alignment horizontal="left" vertical="top"/>
      <protection locked="0"/>
    </xf>
    <xf numFmtId="0" fontId="36" fillId="26" borderId="21" xfId="0" applyFont="1" applyFill="1" applyBorder="1" applyAlignment="1" applyProtection="1">
      <alignment horizontal="center"/>
      <protection locked="0"/>
    </xf>
    <xf numFmtId="4" fontId="36" fillId="26" borderId="21" xfId="59" applyNumberFormat="1" applyFont="1" applyFill="1" applyBorder="1" applyAlignment="1" applyProtection="1">
      <alignment horizontal="right"/>
      <protection locked="0"/>
    </xf>
    <xf numFmtId="0" fontId="37" fillId="26" borderId="21" xfId="0" applyFont="1" applyFill="1" applyBorder="1" applyAlignment="1" applyProtection="1">
      <alignment horizontal="left" vertical="top" shrinkToFit="1"/>
      <protection locked="0"/>
    </xf>
    <xf numFmtId="43" fontId="36" fillId="26" borderId="21" xfId="32" applyFont="1" applyFill="1" applyBorder="1" applyAlignment="1" applyProtection="1">
      <alignment horizontal="right"/>
      <protection locked="0"/>
    </xf>
    <xf numFmtId="187" fontId="36" fillId="28" borderId="21" xfId="1" applyFont="1" applyFill="1" applyBorder="1" applyAlignment="1">
      <alignment horizontal="left"/>
    </xf>
    <xf numFmtId="187" fontId="36" fillId="26" borderId="21" xfId="1" applyFont="1" applyFill="1" applyBorder="1" applyAlignment="1">
      <alignment horizontal="left"/>
    </xf>
    <xf numFmtId="2" fontId="41" fillId="0" borderId="24" xfId="0" applyNumberFormat="1" applyFont="1" applyFill="1" applyBorder="1" applyAlignment="1">
      <alignment horizontal="left"/>
    </xf>
    <xf numFmtId="2" fontId="37" fillId="26" borderId="21" xfId="0" applyNumberFormat="1" applyFont="1" applyFill="1" applyBorder="1" applyAlignment="1">
      <alignment horizontal="center"/>
    </xf>
    <xf numFmtId="2" fontId="36" fillId="0" borderId="21" xfId="2" applyNumberFormat="1" applyFont="1" applyFill="1" applyBorder="1" applyAlignment="1">
      <alignment horizontal="left"/>
    </xf>
    <xf numFmtId="2" fontId="42" fillId="0" borderId="21" xfId="0" applyNumberFormat="1" applyFont="1" applyFill="1" applyBorder="1" applyAlignment="1">
      <alignment horizontal="left"/>
    </xf>
    <xf numFmtId="0" fontId="36" fillId="0" borderId="17" xfId="64" applyFont="1" applyFill="1" applyBorder="1" applyAlignment="1">
      <alignment horizontal="left" vertical="center"/>
    </xf>
    <xf numFmtId="43" fontId="36" fillId="0" borderId="17" xfId="32" applyFont="1" applyFill="1" applyBorder="1" applyAlignment="1">
      <alignment horizontal="right" vertical="center"/>
    </xf>
    <xf numFmtId="4" fontId="36" fillId="0" borderId="26" xfId="0" applyNumberFormat="1" applyFont="1" applyFill="1" applyBorder="1" applyAlignment="1">
      <alignment horizontal="center" vertical="center"/>
    </xf>
    <xf numFmtId="4" fontId="36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26" xfId="0" applyNumberFormat="1" applyFont="1" applyFill="1" applyBorder="1" applyAlignment="1">
      <alignment horizontal="right" vertical="center"/>
    </xf>
    <xf numFmtId="4" fontId="36" fillId="0" borderId="21" xfId="0" applyNumberFormat="1" applyFont="1" applyFill="1" applyBorder="1" applyAlignment="1">
      <alignment horizontal="right" vertical="center"/>
    </xf>
    <xf numFmtId="0" fontId="36" fillId="0" borderId="21" xfId="0" applyFont="1" applyFill="1" applyBorder="1" applyAlignment="1" applyProtection="1">
      <alignment horizontal="left" vertical="center"/>
      <protection locked="0"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43" fontId="36" fillId="0" borderId="21" xfId="32" applyFont="1" applyFill="1" applyBorder="1" applyAlignment="1" applyProtection="1">
      <alignment horizontal="right" vertical="center"/>
      <protection locked="0"/>
    </xf>
    <xf numFmtId="0" fontId="36" fillId="0" borderId="21" xfId="0" applyFont="1" applyFill="1" applyBorder="1" applyAlignment="1" applyProtection="1">
      <alignment horizontal="left" vertical="center" wrapText="1"/>
      <protection locked="0"/>
    </xf>
    <xf numFmtId="4" fontId="36" fillId="0" borderId="14" xfId="0" applyNumberFormat="1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 applyProtection="1">
      <alignment horizontal="left" vertical="top"/>
      <protection locked="0"/>
    </xf>
    <xf numFmtId="0" fontId="36" fillId="0" borderId="21" xfId="0" applyFont="1" applyFill="1" applyBorder="1" applyAlignment="1" applyProtection="1">
      <alignment horizontal="center"/>
      <protection locked="0"/>
    </xf>
    <xf numFmtId="0" fontId="37" fillId="0" borderId="23" xfId="0" applyFont="1" applyFill="1" applyBorder="1" applyAlignment="1">
      <alignment horizontal="left" vertical="center"/>
    </xf>
    <xf numFmtId="4" fontId="36" fillId="0" borderId="21" xfId="0" applyNumberFormat="1" applyFont="1" applyFill="1" applyBorder="1" applyAlignment="1">
      <alignment horizontal="center" vertical="center"/>
    </xf>
    <xf numFmtId="43" fontId="36" fillId="0" borderId="21" xfId="32" applyFont="1" applyFill="1" applyBorder="1" applyAlignment="1" applyProtection="1">
      <alignment horizontal="right"/>
      <protection locked="0"/>
    </xf>
    <xf numFmtId="0" fontId="37" fillId="0" borderId="21" xfId="0" applyFont="1" applyFill="1" applyBorder="1" applyAlignment="1" applyProtection="1">
      <alignment horizontal="left" vertical="center" shrinkToFit="1"/>
      <protection locked="0"/>
    </xf>
    <xf numFmtId="0" fontId="37" fillId="0" borderId="21" xfId="0" applyFont="1" applyFill="1" applyBorder="1" applyAlignment="1">
      <alignment horizontal="left" vertical="center"/>
    </xf>
    <xf numFmtId="4" fontId="36" fillId="0" borderId="21" xfId="59" applyNumberFormat="1" applyFont="1" applyFill="1" applyBorder="1" applyAlignment="1" applyProtection="1">
      <alignment horizontal="right"/>
      <protection locked="0"/>
    </xf>
    <xf numFmtId="0" fontId="36" fillId="0" borderId="21" xfId="0" applyFont="1" applyFill="1" applyBorder="1" applyAlignment="1" applyProtection="1">
      <alignment horizontal="left" vertical="top" wrapText="1"/>
      <protection locked="0"/>
    </xf>
    <xf numFmtId="0" fontId="37" fillId="0" borderId="21" xfId="0" applyFont="1" applyFill="1" applyBorder="1" applyAlignment="1" applyProtection="1">
      <alignment horizontal="left" vertical="top"/>
      <protection locked="0"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 applyProtection="1">
      <alignment horizontal="left" vertical="top" shrinkToFit="1"/>
      <protection locked="0"/>
    </xf>
    <xf numFmtId="0" fontId="36" fillId="0" borderId="21" xfId="152" applyFont="1" applyFill="1" applyBorder="1" applyAlignment="1">
      <alignment horizontal="center" vertical="center"/>
    </xf>
    <xf numFmtId="0" fontId="36" fillId="0" borderId="21" xfId="152" applyFont="1" applyFill="1" applyBorder="1" applyAlignment="1">
      <alignment horizontal="left" vertical="center"/>
    </xf>
    <xf numFmtId="3" fontId="36" fillId="26" borderId="21" xfId="0" applyNumberFormat="1" applyFont="1" applyFill="1" applyBorder="1" applyAlignment="1">
      <alignment horizontal="center" vertical="center"/>
    </xf>
    <xf numFmtId="3" fontId="36" fillId="26" borderId="21" xfId="0" applyNumberFormat="1" applyFont="1" applyFill="1" applyBorder="1" applyAlignment="1">
      <alignment vertical="center"/>
    </xf>
    <xf numFmtId="3" fontId="36" fillId="26" borderId="21" xfId="32" applyNumberFormat="1" applyFont="1" applyFill="1" applyBorder="1" applyAlignment="1">
      <alignment horizontal="right"/>
    </xf>
    <xf numFmtId="3" fontId="36" fillId="26" borderId="21" xfId="31" applyNumberFormat="1" applyFont="1" applyFill="1" applyBorder="1" applyAlignment="1">
      <alignment horizontal="right"/>
    </xf>
    <xf numFmtId="3" fontId="37" fillId="26" borderId="21" xfId="0" applyNumberFormat="1" applyFont="1" applyFill="1" applyBorder="1" applyAlignment="1">
      <alignment horizontal="left" vertical="center"/>
    </xf>
    <xf numFmtId="3" fontId="36" fillId="26" borderId="21" xfId="0" applyNumberFormat="1" applyFont="1" applyFill="1" applyBorder="1" applyAlignment="1">
      <alignment horizontal="left" vertical="center"/>
    </xf>
    <xf numFmtId="3" fontId="36" fillId="27" borderId="21" xfId="96" applyNumberFormat="1" applyFont="1" applyFill="1" applyBorder="1" applyAlignment="1">
      <alignment vertical="center"/>
    </xf>
    <xf numFmtId="3" fontId="36" fillId="27" borderId="21" xfId="154" applyNumberFormat="1" applyFont="1" applyFill="1" applyBorder="1"/>
    <xf numFmtId="3" fontId="37" fillId="26" borderId="21" xfId="0" applyNumberFormat="1" applyFont="1" applyFill="1" applyBorder="1" applyAlignment="1">
      <alignment vertical="center"/>
    </xf>
    <xf numFmtId="3" fontId="37" fillId="27" borderId="21" xfId="154" applyNumberFormat="1" applyFont="1" applyFill="1" applyBorder="1"/>
    <xf numFmtId="3" fontId="36" fillId="26" borderId="21" xfId="0" quotePrefix="1" applyNumberFormat="1" applyFont="1" applyFill="1" applyBorder="1" applyAlignment="1">
      <alignment horizontal="left"/>
    </xf>
    <xf numFmtId="3" fontId="36" fillId="26" borderId="21" xfId="31" applyNumberFormat="1" applyFont="1" applyFill="1" applyBorder="1" applyAlignment="1"/>
    <xf numFmtId="4" fontId="36" fillId="26" borderId="21" xfId="153" applyNumberFormat="1" applyFont="1" applyFill="1" applyBorder="1" applyAlignment="1">
      <alignment horizontal="center" vertical="center"/>
    </xf>
    <xf numFmtId="4" fontId="36" fillId="26" borderId="21" xfId="0" applyNumberFormat="1" applyFont="1" applyFill="1" applyBorder="1" applyAlignment="1">
      <alignment vertical="center"/>
    </xf>
    <xf numFmtId="3" fontId="36" fillId="26" borderId="21" xfId="0" quotePrefix="1" applyNumberFormat="1" applyFont="1" applyFill="1" applyBorder="1" applyAlignment="1">
      <alignment vertical="center"/>
    </xf>
    <xf numFmtId="3" fontId="36" fillId="26" borderId="21" xfId="1" applyNumberFormat="1" applyFont="1" applyFill="1" applyBorder="1" applyAlignment="1">
      <alignment vertical="center"/>
    </xf>
    <xf numFmtId="3" fontId="36" fillId="26" borderId="21" xfId="31" applyNumberFormat="1" applyFont="1" applyFill="1" applyBorder="1" applyAlignment="1">
      <alignment vertical="center"/>
    </xf>
    <xf numFmtId="4" fontId="36" fillId="26" borderId="21" xfId="158" applyNumberFormat="1" applyFont="1" applyFill="1" applyBorder="1" applyAlignment="1">
      <alignment vertical="center"/>
    </xf>
    <xf numFmtId="4" fontId="36" fillId="26" borderId="21" xfId="1" applyNumberFormat="1" applyFont="1" applyFill="1" applyBorder="1" applyAlignment="1">
      <alignment vertical="center"/>
    </xf>
    <xf numFmtId="4" fontId="36" fillId="26" borderId="21" xfId="153" applyNumberFormat="1" applyFont="1" applyFill="1" applyBorder="1" applyAlignment="1">
      <alignment horizontal="right" vertical="center"/>
    </xf>
    <xf numFmtId="4" fontId="37" fillId="26" borderId="21" xfId="0" applyNumberFormat="1" applyFont="1" applyFill="1" applyBorder="1" applyAlignment="1">
      <alignment horizontal="left" vertical="center"/>
    </xf>
    <xf numFmtId="4" fontId="36" fillId="26" borderId="21" xfId="0" applyNumberFormat="1" applyFont="1" applyFill="1" applyBorder="1" applyAlignment="1">
      <alignment horizontal="left" vertical="center"/>
    </xf>
    <xf numFmtId="4" fontId="37" fillId="26" borderId="21" xfId="0" applyNumberFormat="1" applyFont="1" applyFill="1" applyBorder="1" applyAlignment="1">
      <alignment vertical="center"/>
    </xf>
    <xf numFmtId="4" fontId="36" fillId="27" borderId="21" xfId="154" applyNumberFormat="1" applyFont="1" applyFill="1" applyBorder="1"/>
    <xf numFmtId="4" fontId="37" fillId="27" borderId="21" xfId="154" applyNumberFormat="1" applyFont="1" applyFill="1" applyBorder="1"/>
    <xf numFmtId="4" fontId="36" fillId="26" borderId="21" xfId="0" quotePrefix="1" applyNumberFormat="1" applyFont="1" applyFill="1" applyBorder="1" applyAlignment="1">
      <alignment horizontal="left"/>
    </xf>
    <xf numFmtId="4" fontId="36" fillId="27" borderId="21" xfId="96" applyNumberFormat="1" applyFont="1" applyFill="1" applyBorder="1" applyAlignment="1">
      <alignment vertical="center"/>
    </xf>
    <xf numFmtId="3" fontId="37" fillId="26" borderId="21" xfId="0" applyNumberFormat="1" applyFont="1" applyFill="1" applyBorder="1" applyAlignment="1">
      <alignment horizontal="center" vertical="center"/>
    </xf>
    <xf numFmtId="3" fontId="36" fillId="26" borderId="21" xfId="31" applyNumberFormat="1" applyFont="1" applyFill="1" applyBorder="1" applyAlignment="1">
      <alignment horizontal="center"/>
    </xf>
    <xf numFmtId="3" fontId="36" fillId="28" borderId="21" xfId="0" applyNumberFormat="1" applyFont="1" applyFill="1" applyBorder="1" applyAlignment="1">
      <alignment vertical="center"/>
    </xf>
    <xf numFmtId="3" fontId="37" fillId="28" borderId="21" xfId="0" applyNumberFormat="1" applyFont="1" applyFill="1" applyBorder="1" applyAlignment="1">
      <alignment horizontal="center" vertical="center"/>
    </xf>
    <xf numFmtId="3" fontId="36" fillId="26" borderId="21" xfId="31" applyNumberFormat="1" applyFont="1" applyFill="1" applyBorder="1" applyAlignment="1">
      <alignment horizontal="center" vertical="center"/>
    </xf>
    <xf numFmtId="4" fontId="37" fillId="28" borderId="21" xfId="31" applyNumberFormat="1" applyFont="1" applyFill="1" applyBorder="1" applyAlignment="1">
      <alignment vertical="center"/>
    </xf>
    <xf numFmtId="3" fontId="36" fillId="26" borderId="21" xfId="0" applyNumberFormat="1" applyFont="1" applyFill="1" applyBorder="1" applyAlignment="1">
      <alignment horizontal="left"/>
    </xf>
    <xf numFmtId="4" fontId="36" fillId="26" borderId="21" xfId="155" applyNumberFormat="1" applyFont="1" applyFill="1" applyBorder="1" applyAlignment="1">
      <alignment horizontal="right"/>
    </xf>
    <xf numFmtId="4" fontId="36" fillId="26" borderId="21" xfId="122" applyNumberFormat="1" applyFont="1" applyFill="1" applyBorder="1" applyAlignment="1">
      <alignment horizontal="center"/>
    </xf>
    <xf numFmtId="4" fontId="36" fillId="26" borderId="21" xfId="155" applyNumberFormat="1" applyFont="1" applyFill="1" applyBorder="1" applyAlignment="1"/>
    <xf numFmtId="4" fontId="36" fillId="26" borderId="21" xfId="156" applyNumberFormat="1" applyFont="1" applyFill="1" applyBorder="1" applyAlignment="1">
      <alignment vertical="center"/>
    </xf>
    <xf numFmtId="4" fontId="36" fillId="26" borderId="21" xfId="30" applyNumberFormat="1" applyFont="1" applyFill="1" applyBorder="1" applyAlignment="1">
      <alignment vertical="center"/>
    </xf>
    <xf numFmtId="3" fontId="36" fillId="26" borderId="21" xfId="122" applyNumberFormat="1" applyFont="1" applyFill="1" applyBorder="1" applyAlignment="1">
      <alignment horizontal="left"/>
    </xf>
    <xf numFmtId="2" fontId="36" fillId="26" borderId="21" xfId="0" applyNumberFormat="1" applyFont="1" applyFill="1" applyBorder="1" applyAlignment="1">
      <alignment horizontal="left"/>
    </xf>
    <xf numFmtId="2" fontId="36" fillId="26" borderId="21" xfId="155" applyNumberFormat="1" applyFont="1" applyFill="1" applyBorder="1" applyAlignment="1">
      <alignment horizontal="right"/>
    </xf>
    <xf numFmtId="187" fontId="36" fillId="26" borderId="21" xfId="155" applyFont="1" applyFill="1" applyBorder="1" applyAlignment="1"/>
    <xf numFmtId="2" fontId="36" fillId="26" borderId="21" xfId="122" applyNumberFormat="1" applyFont="1" applyFill="1" applyBorder="1" applyAlignment="1">
      <alignment horizontal="left"/>
    </xf>
    <xf numFmtId="3" fontId="36" fillId="26" borderId="21" xfId="122" applyNumberFormat="1" applyFont="1" applyFill="1" applyBorder="1" applyAlignment="1">
      <alignment horizontal="center"/>
    </xf>
    <xf numFmtId="187" fontId="36" fillId="26" borderId="21" xfId="155" applyFont="1" applyFill="1" applyBorder="1" applyAlignment="1">
      <alignment horizontal="right"/>
    </xf>
    <xf numFmtId="4" fontId="36" fillId="0" borderId="21" xfId="32" quotePrefix="1" applyNumberFormat="1" applyFont="1" applyFill="1" applyBorder="1" applyAlignment="1">
      <alignment horizontal="right"/>
    </xf>
    <xf numFmtId="4" fontId="36" fillId="0" borderId="21" xfId="32" applyNumberFormat="1" applyFont="1" applyFill="1" applyBorder="1" applyAlignment="1">
      <alignment horizontal="right"/>
    </xf>
    <xf numFmtId="2" fontId="36" fillId="26" borderId="21" xfId="0" applyNumberFormat="1" applyFont="1" applyFill="1" applyBorder="1" applyAlignment="1">
      <alignment horizontal="left" vertical="center"/>
    </xf>
    <xf numFmtId="2" fontId="36" fillId="26" borderId="21" xfId="2" applyNumberFormat="1" applyFont="1" applyFill="1" applyBorder="1" applyAlignment="1">
      <alignment horizontal="left"/>
    </xf>
    <xf numFmtId="3" fontId="36" fillId="26" borderId="21" xfId="2" applyNumberFormat="1" applyFont="1" applyFill="1" applyBorder="1" applyAlignment="1">
      <alignment horizontal="center"/>
    </xf>
    <xf numFmtId="2" fontId="37" fillId="26" borderId="21" xfId="122" applyNumberFormat="1" applyFont="1" applyFill="1" applyBorder="1" applyAlignment="1">
      <alignment horizontal="left"/>
    </xf>
    <xf numFmtId="43" fontId="36" fillId="26" borderId="21" xfId="65" applyFont="1" applyFill="1" applyBorder="1" applyAlignment="1">
      <alignment horizontal="center"/>
    </xf>
    <xf numFmtId="43" fontId="36" fillId="26" borderId="21" xfId="65" applyFont="1" applyFill="1" applyBorder="1" applyAlignment="1">
      <alignment horizontal="right"/>
    </xf>
    <xf numFmtId="0" fontId="36" fillId="26" borderId="21" xfId="122" applyFont="1" applyFill="1" applyBorder="1" applyAlignment="1">
      <alignment horizontal="center" vertical="center"/>
    </xf>
    <xf numFmtId="2" fontId="36" fillId="0" borderId="21" xfId="122" applyNumberFormat="1" applyFont="1" applyFill="1" applyBorder="1" applyAlignment="1">
      <alignment horizontal="left"/>
    </xf>
    <xf numFmtId="2" fontId="36" fillId="0" borderId="21" xfId="0" applyNumberFormat="1" applyFont="1" applyFill="1" applyBorder="1" applyAlignment="1" applyProtection="1">
      <alignment horizontal="right"/>
      <protection locked="0"/>
    </xf>
    <xf numFmtId="43" fontId="36" fillId="0" borderId="21" xfId="153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center" vertical="center"/>
    </xf>
    <xf numFmtId="2" fontId="36" fillId="26" borderId="21" xfId="0" applyNumberFormat="1" applyFont="1" applyFill="1" applyBorder="1" applyAlignment="1">
      <alignment horizontal="center"/>
    </xf>
    <xf numFmtId="190" fontId="36" fillId="26" borderId="21" xfId="0" applyNumberFormat="1" applyFont="1" applyFill="1" applyBorder="1" applyAlignment="1">
      <alignment horizontal="center"/>
    </xf>
    <xf numFmtId="2" fontId="36" fillId="26" borderId="21" xfId="0" quotePrefix="1" applyNumberFormat="1" applyFont="1" applyFill="1" applyBorder="1" applyAlignment="1">
      <alignment horizontal="left" vertical="center"/>
    </xf>
    <xf numFmtId="4" fontId="36" fillId="28" borderId="21" xfId="155" applyNumberFormat="1" applyFont="1" applyFill="1" applyBorder="1" applyAlignment="1">
      <alignment horizontal="right"/>
    </xf>
    <xf numFmtId="187" fontId="36" fillId="28" borderId="21" xfId="155" applyFont="1" applyFill="1" applyBorder="1" applyAlignment="1">
      <alignment horizontal="right"/>
    </xf>
    <xf numFmtId="0" fontId="37" fillId="26" borderId="21" xfId="122" applyFont="1" applyFill="1" applyBorder="1" applyAlignment="1">
      <alignment horizontal="center"/>
    </xf>
    <xf numFmtId="0" fontId="37" fillId="26" borderId="21" xfId="2" applyFont="1" applyFill="1" applyBorder="1" applyAlignment="1">
      <alignment horizontal="center"/>
    </xf>
    <xf numFmtId="2" fontId="37" fillId="26" borderId="21" xfId="2" applyNumberFormat="1" applyFont="1" applyFill="1" applyBorder="1" applyAlignment="1">
      <alignment horizontal="left"/>
    </xf>
    <xf numFmtId="0" fontId="36" fillId="26" borderId="21" xfId="2" applyFont="1" applyFill="1" applyBorder="1" applyAlignment="1">
      <alignment horizontal="center"/>
    </xf>
    <xf numFmtId="187" fontId="36" fillId="26" borderId="21" xfId="32" applyNumberFormat="1" applyFont="1" applyFill="1" applyBorder="1" applyAlignment="1"/>
    <xf numFmtId="187" fontId="36" fillId="26" borderId="21" xfId="32" applyNumberFormat="1" applyFont="1" applyFill="1" applyBorder="1" applyAlignment="1">
      <alignment horizontal="right"/>
    </xf>
    <xf numFmtId="0" fontId="36" fillId="26" borderId="26" xfId="122" applyFont="1" applyFill="1" applyBorder="1" applyAlignment="1">
      <alignment horizontal="center"/>
    </xf>
    <xf numFmtId="2" fontId="36" fillId="26" borderId="26" xfId="122" applyNumberFormat="1" applyFont="1" applyFill="1" applyBorder="1" applyAlignment="1">
      <alignment horizontal="left"/>
    </xf>
    <xf numFmtId="4" fontId="36" fillId="26" borderId="26" xfId="155" applyNumberFormat="1" applyFont="1" applyFill="1" applyBorder="1" applyAlignment="1">
      <alignment horizontal="right"/>
    </xf>
    <xf numFmtId="43" fontId="36" fillId="26" borderId="26" xfId="65" applyFont="1" applyFill="1" applyBorder="1" applyAlignment="1">
      <alignment horizontal="center"/>
    </xf>
    <xf numFmtId="43" fontId="36" fillId="26" borderId="26" xfId="65" applyFont="1" applyFill="1" applyBorder="1" applyAlignment="1">
      <alignment horizontal="right"/>
    </xf>
    <xf numFmtId="4" fontId="36" fillId="26" borderId="26" xfId="156" applyNumberFormat="1" applyFont="1" applyFill="1" applyBorder="1" applyAlignment="1">
      <alignment vertical="center"/>
    </xf>
    <xf numFmtId="4" fontId="36" fillId="26" borderId="26" xfId="30" applyNumberFormat="1" applyFont="1" applyFill="1" applyBorder="1" applyAlignment="1">
      <alignment vertical="center"/>
    </xf>
    <xf numFmtId="0" fontId="36" fillId="26" borderId="26" xfId="122" applyFont="1" applyFill="1" applyBorder="1" applyAlignment="1">
      <alignment horizontal="left"/>
    </xf>
    <xf numFmtId="3" fontId="36" fillId="26" borderId="21" xfId="155" applyNumberFormat="1" applyFont="1" applyFill="1" applyBorder="1" applyAlignment="1">
      <alignment horizontal="right"/>
    </xf>
    <xf numFmtId="3" fontId="36" fillId="26" borderId="21" xfId="155" applyNumberFormat="1" applyFont="1" applyFill="1" applyBorder="1" applyAlignment="1"/>
    <xf numFmtId="3" fontId="36" fillId="26" borderId="21" xfId="156" applyNumberFormat="1" applyFont="1" applyFill="1" applyBorder="1" applyAlignment="1">
      <alignment vertical="center"/>
    </xf>
    <xf numFmtId="3" fontId="36" fillId="26" borderId="21" xfId="30" applyNumberFormat="1" applyFont="1" applyFill="1" applyBorder="1" applyAlignment="1">
      <alignment vertical="center"/>
    </xf>
    <xf numFmtId="3" fontId="36" fillId="26" borderId="21" xfId="32" quotePrefix="1" applyNumberFormat="1" applyFont="1" applyFill="1" applyBorder="1" applyAlignment="1">
      <alignment horizontal="right"/>
    </xf>
    <xf numFmtId="4" fontId="36" fillId="0" borderId="21" xfId="31" applyNumberFormat="1" applyFont="1" applyFill="1" applyBorder="1" applyAlignment="1">
      <alignment horizontal="right"/>
    </xf>
    <xf numFmtId="4" fontId="36" fillId="26" borderId="21" xfId="122" applyNumberFormat="1" applyFont="1" applyFill="1" applyBorder="1" applyAlignment="1">
      <alignment horizontal="left"/>
    </xf>
    <xf numFmtId="2" fontId="36" fillId="0" borderId="21" xfId="0" applyNumberFormat="1" applyFont="1" applyFill="1" applyBorder="1" applyAlignment="1" applyProtection="1">
      <alignment horizontal="right" vertical="center"/>
      <protection locked="0"/>
    </xf>
    <xf numFmtId="3" fontId="37" fillId="26" borderId="21" xfId="31" applyNumberFormat="1" applyFont="1" applyFill="1" applyBorder="1" applyAlignment="1">
      <alignment vertical="center"/>
    </xf>
    <xf numFmtId="0" fontId="36" fillId="26" borderId="21" xfId="0" applyFont="1" applyFill="1" applyBorder="1" applyAlignment="1">
      <alignment horizontal="center" vertical="top"/>
    </xf>
    <xf numFmtId="0" fontId="36" fillId="0" borderId="0" xfId="152" applyFont="1"/>
    <xf numFmtId="0" fontId="37" fillId="0" borderId="13" xfId="152" applyFont="1" applyFill="1" applyBorder="1" applyAlignment="1">
      <alignment horizontal="center" vertical="center"/>
    </xf>
    <xf numFmtId="0" fontId="37" fillId="0" borderId="13" xfId="152" applyFont="1" applyFill="1" applyBorder="1" applyAlignment="1">
      <alignment horizontal="left" vertical="center"/>
    </xf>
    <xf numFmtId="43" fontId="36" fillId="0" borderId="13" xfId="153" applyFont="1" applyFill="1" applyBorder="1" applyAlignment="1">
      <alignment horizontal="center" vertical="center"/>
    </xf>
    <xf numFmtId="4" fontId="36" fillId="0" borderId="13" xfId="152" applyNumberFormat="1" applyFont="1" applyFill="1" applyBorder="1" applyAlignment="1">
      <alignment horizontal="center" vertical="center"/>
    </xf>
    <xf numFmtId="43" fontId="36" fillId="0" borderId="26" xfId="153" applyFont="1" applyFill="1" applyBorder="1" applyAlignment="1">
      <alignment horizontal="center" vertical="center"/>
    </xf>
    <xf numFmtId="0" fontId="37" fillId="0" borderId="20" xfId="152" applyFont="1" applyFill="1" applyBorder="1" applyAlignment="1">
      <alignment horizontal="center" vertical="center"/>
    </xf>
    <xf numFmtId="0" fontId="37" fillId="0" borderId="20" xfId="152" applyFont="1" applyFill="1" applyBorder="1" applyAlignment="1">
      <alignment horizontal="left" vertical="center"/>
    </xf>
    <xf numFmtId="43" fontId="36" fillId="0" borderId="20" xfId="153" applyFont="1" applyFill="1" applyBorder="1" applyAlignment="1">
      <alignment horizontal="center" vertical="center"/>
    </xf>
    <xf numFmtId="4" fontId="36" fillId="0" borderId="20" xfId="152" applyNumberFormat="1" applyFont="1" applyFill="1" applyBorder="1" applyAlignment="1">
      <alignment horizontal="center" vertical="center"/>
    </xf>
    <xf numFmtId="0" fontId="36" fillId="0" borderId="20" xfId="152" applyFont="1" applyFill="1" applyBorder="1" applyAlignment="1">
      <alignment horizontal="center" vertical="center"/>
    </xf>
    <xf numFmtId="4" fontId="36" fillId="0" borderId="21" xfId="152" applyNumberFormat="1" applyFont="1" applyFill="1" applyBorder="1" applyAlignment="1">
      <alignment horizontal="center" vertical="center"/>
    </xf>
    <xf numFmtId="0" fontId="37" fillId="0" borderId="21" xfId="152" applyFont="1" applyFill="1" applyBorder="1" applyAlignment="1">
      <alignment horizontal="left" vertical="center"/>
    </xf>
    <xf numFmtId="43" fontId="36" fillId="0" borderId="0" xfId="152" applyNumberFormat="1" applyFont="1"/>
    <xf numFmtId="0" fontId="44" fillId="0" borderId="0" xfId="152" applyFont="1" applyFill="1" applyAlignment="1">
      <alignment vertical="center"/>
    </xf>
    <xf numFmtId="43" fontId="44" fillId="0" borderId="0" xfId="153" applyFont="1" applyFill="1" applyAlignment="1">
      <alignment horizontal="right" vertical="center"/>
    </xf>
    <xf numFmtId="4" fontId="44" fillId="0" borderId="0" xfId="152" applyNumberFormat="1" applyFont="1" applyFill="1" applyAlignment="1">
      <alignment horizontal="center" vertical="center"/>
    </xf>
    <xf numFmtId="0" fontId="44" fillId="0" borderId="0" xfId="152" applyFont="1" applyFill="1" applyAlignment="1">
      <alignment horizontal="center" vertical="center"/>
    </xf>
    <xf numFmtId="0" fontId="45" fillId="0" borderId="0" xfId="152" applyFont="1"/>
    <xf numFmtId="0" fontId="36" fillId="0" borderId="14" xfId="152" applyFont="1" applyFill="1" applyBorder="1" applyAlignment="1">
      <alignment horizontal="center" vertical="center"/>
    </xf>
    <xf numFmtId="2" fontId="37" fillId="0" borderId="21" xfId="122" applyNumberFormat="1" applyFont="1" applyFill="1" applyBorder="1" applyAlignment="1">
      <alignment horizontal="left"/>
    </xf>
    <xf numFmtId="43" fontId="36" fillId="0" borderId="21" xfId="65" applyFont="1" applyFill="1" applyBorder="1" applyAlignment="1">
      <alignment horizontal="right"/>
    </xf>
    <xf numFmtId="4" fontId="36" fillId="0" borderId="21" xfId="155" applyNumberFormat="1" applyFont="1" applyFill="1" applyBorder="1" applyAlignment="1">
      <alignment horizontal="right"/>
    </xf>
    <xf numFmtId="187" fontId="36" fillId="0" borderId="21" xfId="155" applyFont="1" applyFill="1" applyBorder="1" applyAlignment="1"/>
    <xf numFmtId="187" fontId="36" fillId="0" borderId="21" xfId="155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right"/>
    </xf>
    <xf numFmtId="0" fontId="36" fillId="0" borderId="21" xfId="0" applyFont="1" applyFill="1" applyBorder="1" applyAlignment="1">
      <alignment horizontal="right"/>
    </xf>
    <xf numFmtId="0" fontId="36" fillId="0" borderId="21" xfId="152" applyFont="1" applyFill="1" applyBorder="1" applyAlignment="1">
      <alignment horizontal="left" vertical="top" wrapText="1"/>
    </xf>
    <xf numFmtId="187" fontId="36" fillId="0" borderId="21" xfId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4" fontId="36" fillId="0" borderId="14" xfId="0" applyNumberFormat="1" applyFont="1" applyFill="1" applyBorder="1" applyAlignment="1">
      <alignment horizontal="center" vertical="center"/>
    </xf>
    <xf numFmtId="2" fontId="37" fillId="28" borderId="11" xfId="0" applyNumberFormat="1" applyFont="1" applyFill="1" applyBorder="1" applyAlignment="1">
      <alignment horizontal="center"/>
    </xf>
    <xf numFmtId="4" fontId="37" fillId="28" borderId="11" xfId="0" applyNumberFormat="1" applyFont="1" applyFill="1" applyBorder="1" applyAlignment="1">
      <alignment horizontal="right"/>
    </xf>
    <xf numFmtId="187" fontId="37" fillId="28" borderId="11" xfId="155" applyFont="1" applyFill="1" applyBorder="1" applyAlignment="1">
      <alignment horizontal="right"/>
    </xf>
    <xf numFmtId="187" fontId="37" fillId="28" borderId="11" xfId="31" applyFont="1" applyFill="1" applyBorder="1" applyAlignment="1">
      <alignment horizontal="right"/>
    </xf>
    <xf numFmtId="190" fontId="37" fillId="26" borderId="21" xfId="0" applyNumberFormat="1" applyFont="1" applyFill="1" applyBorder="1" applyAlignment="1">
      <alignment horizontal="center"/>
    </xf>
    <xf numFmtId="187" fontId="37" fillId="0" borderId="21" xfId="155" applyFont="1" applyFill="1" applyBorder="1" applyAlignment="1">
      <alignment horizontal="right"/>
    </xf>
    <xf numFmtId="0" fontId="36" fillId="0" borderId="21" xfId="0" applyFont="1" applyFill="1" applyBorder="1" applyAlignment="1">
      <alignment horizontal="left" vertical="center"/>
    </xf>
    <xf numFmtId="187" fontId="36" fillId="0" borderId="21" xfId="1" applyFont="1" applyFill="1" applyBorder="1" applyAlignment="1">
      <alignment horizontal="right" vertical="center"/>
    </xf>
    <xf numFmtId="189" fontId="36" fillId="0" borderId="21" xfId="153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36" fillId="0" borderId="21" xfId="52" applyFont="1" applyFill="1" applyBorder="1" applyAlignment="1">
      <alignment vertical="center"/>
    </xf>
    <xf numFmtId="0" fontId="34" fillId="0" borderId="0" xfId="184" applyFont="1"/>
    <xf numFmtId="188" fontId="36" fillId="29" borderId="0" xfId="183" applyNumberFormat="1" applyFont="1" applyFill="1" applyBorder="1"/>
    <xf numFmtId="188" fontId="36" fillId="29" borderId="38" xfId="183" applyNumberFormat="1" applyFont="1" applyFill="1" applyBorder="1"/>
    <xf numFmtId="188" fontId="37" fillId="29" borderId="0" xfId="183" applyNumberFormat="1" applyFont="1" applyFill="1" applyBorder="1" applyAlignment="1">
      <alignment horizontal="center" vertical="center"/>
    </xf>
    <xf numFmtId="188" fontId="36" fillId="0" borderId="0" xfId="183" quotePrefix="1" applyNumberFormat="1" applyFont="1" applyBorder="1" applyAlignment="1">
      <alignment horizontal="left"/>
    </xf>
    <xf numFmtId="4" fontId="36" fillId="0" borderId="23" xfId="107" applyNumberFormat="1" applyFont="1" applyFill="1" applyBorder="1" applyAlignment="1">
      <alignment vertical="center"/>
    </xf>
    <xf numFmtId="0" fontId="36" fillId="0" borderId="41" xfId="107" applyFont="1" applyFill="1" applyBorder="1" applyAlignment="1">
      <alignment horizontal="center" vertical="center"/>
    </xf>
    <xf numFmtId="0" fontId="36" fillId="0" borderId="42" xfId="107" applyFont="1" applyFill="1" applyBorder="1" applyAlignment="1">
      <alignment vertical="center"/>
    </xf>
    <xf numFmtId="4" fontId="36" fillId="0" borderId="41" xfId="107" applyNumberFormat="1" applyFont="1" applyFill="1" applyBorder="1" applyAlignment="1">
      <alignment vertical="center"/>
    </xf>
    <xf numFmtId="0" fontId="36" fillId="0" borderId="17" xfId="107" applyFont="1" applyFill="1" applyBorder="1" applyAlignment="1">
      <alignment horizontal="center" vertical="center"/>
    </xf>
    <xf numFmtId="0" fontId="36" fillId="0" borderId="35" xfId="107" applyFont="1" applyFill="1" applyBorder="1" applyAlignment="1">
      <alignment vertical="center"/>
    </xf>
    <xf numFmtId="4" fontId="36" fillId="0" borderId="17" xfId="107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188" fontId="37" fillId="29" borderId="0" xfId="185" applyNumberFormat="1" applyFont="1" applyFill="1" applyAlignment="1">
      <alignment horizontal="center"/>
    </xf>
    <xf numFmtId="0" fontId="37" fillId="0" borderId="0" xfId="108" applyFont="1"/>
    <xf numFmtId="188" fontId="37" fillId="29" borderId="0" xfId="185" applyNumberFormat="1" applyFont="1" applyFill="1" applyAlignment="1"/>
    <xf numFmtId="0" fontId="36" fillId="0" borderId="0" xfId="108" applyFont="1"/>
    <xf numFmtId="188" fontId="36" fillId="29" borderId="36" xfId="185" applyNumberFormat="1" applyFont="1" applyFill="1" applyBorder="1"/>
    <xf numFmtId="188" fontId="36" fillId="29" borderId="37" xfId="185" applyNumberFormat="1" applyFont="1" applyFill="1" applyBorder="1" applyAlignment="1">
      <alignment horizontal="left"/>
    </xf>
    <xf numFmtId="188" fontId="36" fillId="29" borderId="37" xfId="185" applyNumberFormat="1" applyFont="1" applyFill="1" applyBorder="1"/>
    <xf numFmtId="188" fontId="36" fillId="29" borderId="0" xfId="185" applyNumberFormat="1" applyFont="1" applyFill="1" applyBorder="1" applyAlignment="1">
      <alignment horizontal="center"/>
    </xf>
    <xf numFmtId="188" fontId="36" fillId="29" borderId="15" xfId="185" applyNumberFormat="1" applyFont="1" applyFill="1" applyBorder="1" applyAlignment="1">
      <alignment horizontal="center"/>
    </xf>
    <xf numFmtId="188" fontId="37" fillId="31" borderId="10" xfId="185" applyNumberFormat="1" applyFont="1" applyFill="1" applyBorder="1" applyAlignment="1">
      <alignment horizontal="center" vertical="center"/>
    </xf>
    <xf numFmtId="0" fontId="37" fillId="31" borderId="11" xfId="108" applyFont="1" applyFill="1" applyBorder="1" applyAlignment="1">
      <alignment horizontal="center" vertical="center"/>
    </xf>
    <xf numFmtId="0" fontId="36" fillId="29" borderId="16" xfId="185" applyNumberFormat="1" applyFont="1" applyFill="1" applyBorder="1" applyAlignment="1">
      <alignment horizontal="center"/>
    </xf>
    <xf numFmtId="188" fontId="36" fillId="29" borderId="38" xfId="185" applyNumberFormat="1" applyFont="1" applyFill="1" applyBorder="1"/>
    <xf numFmtId="188" fontId="36" fillId="29" borderId="16" xfId="185" applyNumberFormat="1" applyFont="1" applyFill="1" applyBorder="1"/>
    <xf numFmtId="194" fontId="36" fillId="29" borderId="16" xfId="185" applyNumberFormat="1" applyFont="1" applyFill="1" applyBorder="1"/>
    <xf numFmtId="188" fontId="36" fillId="29" borderId="17" xfId="185" applyNumberFormat="1" applyFont="1" applyFill="1" applyBorder="1"/>
    <xf numFmtId="188" fontId="36" fillId="0" borderId="16" xfId="185" applyNumberFormat="1" applyFont="1" applyFill="1" applyBorder="1"/>
    <xf numFmtId="188" fontId="36" fillId="0" borderId="16" xfId="185" applyNumberFormat="1" applyFont="1" applyFill="1" applyBorder="1" applyAlignment="1">
      <alignment horizontal="left"/>
    </xf>
    <xf numFmtId="188" fontId="36" fillId="29" borderId="20" xfId="185" applyNumberFormat="1" applyFont="1" applyFill="1" applyBorder="1"/>
    <xf numFmtId="188" fontId="36" fillId="0" borderId="17" xfId="185" applyNumberFormat="1" applyFont="1" applyFill="1" applyBorder="1" applyAlignment="1">
      <alignment horizontal="left"/>
    </xf>
    <xf numFmtId="188" fontId="36" fillId="29" borderId="0" xfId="185" applyNumberFormat="1" applyFont="1" applyFill="1" applyBorder="1"/>
    <xf numFmtId="188" fontId="36" fillId="29" borderId="39" xfId="185" applyNumberFormat="1" applyFont="1" applyFill="1" applyBorder="1"/>
    <xf numFmtId="0" fontId="36" fillId="0" borderId="39" xfId="108" applyFont="1" applyFill="1" applyBorder="1"/>
    <xf numFmtId="188" fontId="36" fillId="0" borderId="0" xfId="185" applyNumberFormat="1" applyFont="1"/>
    <xf numFmtId="0" fontId="36" fillId="0" borderId="0" xfId="108" applyFont="1" applyAlignment="1">
      <alignment horizontal="left"/>
    </xf>
    <xf numFmtId="188" fontId="36" fillId="0" borderId="0" xfId="185" applyNumberFormat="1" applyFont="1" applyAlignment="1">
      <alignment horizontal="left"/>
    </xf>
    <xf numFmtId="187" fontId="36" fillId="29" borderId="16" xfId="185" applyNumberFormat="1" applyFont="1" applyFill="1" applyBorder="1"/>
    <xf numFmtId="188" fontId="36" fillId="0" borderId="0" xfId="185" applyNumberFormat="1" applyFont="1" applyAlignment="1">
      <alignment horizontal="center"/>
    </xf>
    <xf numFmtId="0" fontId="38" fillId="0" borderId="0" xfId="184" applyFont="1"/>
    <xf numFmtId="0" fontId="38" fillId="0" borderId="0" xfId="184" applyFont="1" applyAlignment="1">
      <alignment horizontal="center"/>
    </xf>
    <xf numFmtId="188" fontId="37" fillId="29" borderId="36" xfId="183" applyNumberFormat="1" applyFont="1" applyFill="1" applyBorder="1" applyAlignment="1">
      <alignment horizontal="center"/>
    </xf>
    <xf numFmtId="188" fontId="37" fillId="29" borderId="0" xfId="183" applyNumberFormat="1" applyFont="1" applyFill="1" applyAlignment="1">
      <alignment horizontal="center"/>
    </xf>
    <xf numFmtId="188" fontId="36" fillId="29" borderId="0" xfId="183" applyNumberFormat="1" applyFont="1" applyFill="1" applyBorder="1" applyAlignment="1">
      <alignment horizontal="center"/>
    </xf>
    <xf numFmtId="188" fontId="36" fillId="29" borderId="15" xfId="183" applyNumberFormat="1" applyFont="1" applyFill="1" applyBorder="1" applyAlignment="1">
      <alignment horizontal="center"/>
    </xf>
    <xf numFmtId="187" fontId="36" fillId="29" borderId="16" xfId="183" applyNumberFormat="1" applyFont="1" applyFill="1" applyBorder="1"/>
    <xf numFmtId="195" fontId="36" fillId="29" borderId="16" xfId="183" applyNumberFormat="1" applyFont="1" applyFill="1" applyBorder="1"/>
    <xf numFmtId="188" fontId="36" fillId="29" borderId="16" xfId="183" applyNumberFormat="1" applyFont="1" applyFill="1" applyBorder="1"/>
    <xf numFmtId="43" fontId="36" fillId="0" borderId="43" xfId="186" applyNumberFormat="1" applyFont="1" applyBorder="1" applyAlignment="1">
      <alignment vertical="center"/>
    </xf>
    <xf numFmtId="195" fontId="36" fillId="29" borderId="17" xfId="183" applyNumberFormat="1" applyFont="1" applyFill="1" applyBorder="1"/>
    <xf numFmtId="188" fontId="36" fillId="29" borderId="20" xfId="183" applyNumberFormat="1" applyFont="1" applyFill="1" applyBorder="1"/>
    <xf numFmtId="43" fontId="36" fillId="0" borderId="34" xfId="186" applyNumberFormat="1" applyFont="1" applyBorder="1" applyAlignment="1">
      <alignment vertical="center"/>
    </xf>
    <xf numFmtId="195" fontId="36" fillId="29" borderId="20" xfId="183" applyNumberFormat="1" applyFont="1" applyFill="1" applyBorder="1"/>
    <xf numFmtId="188" fontId="36" fillId="29" borderId="17" xfId="183" applyNumberFormat="1" applyFont="1" applyFill="1" applyBorder="1"/>
    <xf numFmtId="188" fontId="36" fillId="0" borderId="0" xfId="183" applyNumberFormat="1" applyFont="1"/>
    <xf numFmtId="187" fontId="36" fillId="30" borderId="11" xfId="183" applyNumberFormat="1" applyFont="1" applyFill="1" applyBorder="1"/>
    <xf numFmtId="0" fontId="37" fillId="0" borderId="36" xfId="108" applyFont="1" applyFill="1" applyBorder="1" applyAlignment="1">
      <alignment horizontal="left" vertical="center"/>
    </xf>
    <xf numFmtId="188" fontId="36" fillId="29" borderId="37" xfId="183" applyNumberFormat="1" applyFont="1" applyFill="1" applyBorder="1" applyAlignment="1">
      <alignment vertical="center"/>
    </xf>
    <xf numFmtId="0" fontId="36" fillId="0" borderId="36" xfId="108" applyFont="1" applyFill="1" applyBorder="1" applyAlignment="1">
      <alignment horizontal="left" vertical="center"/>
    </xf>
    <xf numFmtId="188" fontId="36" fillId="29" borderId="37" xfId="183" applyNumberFormat="1" applyFont="1" applyFill="1" applyBorder="1" applyAlignment="1">
      <alignment horizontal="left" vertical="center"/>
    </xf>
    <xf numFmtId="187" fontId="36" fillId="29" borderId="38" xfId="183" applyNumberFormat="1" applyFont="1" applyFill="1" applyBorder="1"/>
    <xf numFmtId="43" fontId="36" fillId="0" borderId="44" xfId="186" applyNumberFormat="1" applyFont="1" applyBorder="1" applyAlignment="1">
      <alignment vertical="center"/>
    </xf>
    <xf numFmtId="195" fontId="36" fillId="29" borderId="19" xfId="183" applyNumberFormat="1" applyFont="1" applyFill="1" applyBorder="1"/>
    <xf numFmtId="188" fontId="36" fillId="29" borderId="19" xfId="183" applyNumberFormat="1" applyFont="1" applyFill="1" applyBorder="1"/>
    <xf numFmtId="4" fontId="36" fillId="0" borderId="17" xfId="32" applyNumberFormat="1" applyFont="1" applyFill="1" applyBorder="1" applyAlignment="1">
      <alignment vertical="center"/>
    </xf>
    <xf numFmtId="193" fontId="36" fillId="0" borderId="43" xfId="32" applyNumberFormat="1" applyFont="1" applyFill="1" applyBorder="1" applyAlignment="1">
      <alignment vertical="center"/>
    </xf>
    <xf numFmtId="189" fontId="36" fillId="0" borderId="17" xfId="32" applyNumberFormat="1" applyFont="1" applyFill="1" applyBorder="1" applyAlignment="1">
      <alignment vertical="center"/>
    </xf>
    <xf numFmtId="0" fontId="46" fillId="0" borderId="0" xfId="184" applyFont="1"/>
    <xf numFmtId="0" fontId="51" fillId="0" borderId="0" xfId="184" applyFont="1"/>
    <xf numFmtId="188" fontId="51" fillId="29" borderId="0" xfId="183" applyNumberFormat="1" applyFont="1" applyFill="1" applyAlignment="1">
      <alignment vertical="center"/>
    </xf>
    <xf numFmtId="0" fontId="46" fillId="0" borderId="0" xfId="184" applyFont="1" applyAlignment="1">
      <alignment vertical="center"/>
    </xf>
    <xf numFmtId="187" fontId="36" fillId="0" borderId="11" xfId="185" applyNumberFormat="1" applyFont="1" applyFill="1" applyBorder="1"/>
    <xf numFmtId="0" fontId="36" fillId="26" borderId="23" xfId="0" applyFont="1" applyFill="1" applyBorder="1"/>
    <xf numFmtId="0" fontId="36" fillId="26" borderId="0" xfId="0" applyFont="1" applyFill="1" applyBorder="1"/>
    <xf numFmtId="0" fontId="36" fillId="0" borderId="21" xfId="0" applyFont="1" applyFill="1" applyBorder="1"/>
    <xf numFmtId="3" fontId="36" fillId="26" borderId="21" xfId="0" applyNumberFormat="1" applyFont="1" applyFill="1" applyBorder="1"/>
    <xf numFmtId="0" fontId="36" fillId="28" borderId="20" xfId="0" applyFont="1" applyFill="1" applyBorder="1"/>
    <xf numFmtId="0" fontId="36" fillId="26" borderId="14" xfId="0" applyFont="1" applyFill="1" applyBorder="1"/>
    <xf numFmtId="43" fontId="36" fillId="0" borderId="21" xfId="0" applyNumberFormat="1" applyFont="1" applyFill="1" applyBorder="1" applyAlignment="1">
      <alignment vertical="center"/>
    </xf>
    <xf numFmtId="43" fontId="36" fillId="26" borderId="21" xfId="0" applyNumberFormat="1" applyFont="1" applyFill="1" applyBorder="1" applyAlignment="1">
      <alignment vertical="center"/>
    </xf>
    <xf numFmtId="4" fontId="36" fillId="26" borderId="21" xfId="0" applyNumberFormat="1" applyFont="1" applyFill="1" applyBorder="1"/>
    <xf numFmtId="0" fontId="36" fillId="0" borderId="0" xfId="0" applyFont="1" applyFill="1" applyBorder="1"/>
    <xf numFmtId="2" fontId="37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right"/>
    </xf>
    <xf numFmtId="187" fontId="37" fillId="0" borderId="0" xfId="31" applyFont="1" applyFill="1" applyBorder="1" applyAlignment="1">
      <alignment horizontal="right"/>
    </xf>
    <xf numFmtId="0" fontId="37" fillId="0" borderId="14" xfId="152" applyFont="1" applyFill="1" applyBorder="1" applyAlignment="1">
      <alignment horizontal="center" vertical="center"/>
    </xf>
    <xf numFmtId="0" fontId="37" fillId="0" borderId="14" xfId="152" applyFont="1" applyFill="1" applyBorder="1" applyAlignment="1">
      <alignment horizontal="left" vertical="center"/>
    </xf>
    <xf numFmtId="43" fontId="36" fillId="0" borderId="14" xfId="153" applyFont="1" applyFill="1" applyBorder="1" applyAlignment="1">
      <alignment horizontal="center" vertical="center"/>
    </xf>
    <xf numFmtId="4" fontId="36" fillId="0" borderId="14" xfId="152" applyNumberFormat="1" applyFont="1" applyFill="1" applyBorder="1" applyAlignment="1">
      <alignment horizontal="center" vertical="center"/>
    </xf>
    <xf numFmtId="0" fontId="36" fillId="28" borderId="14" xfId="0" applyFont="1" applyFill="1" applyBorder="1" applyAlignment="1">
      <alignment horizontal="right"/>
    </xf>
    <xf numFmtId="43" fontId="36" fillId="0" borderId="21" xfId="152" applyNumberFormat="1" applyFont="1" applyFill="1" applyBorder="1" applyAlignment="1">
      <alignment horizontal="center" vertical="center"/>
    </xf>
    <xf numFmtId="0" fontId="36" fillId="0" borderId="13" xfId="152" applyFont="1" applyFill="1" applyBorder="1" applyAlignment="1">
      <alignment horizontal="center" vertical="center"/>
    </xf>
    <xf numFmtId="0" fontId="37" fillId="0" borderId="21" xfId="152" applyFont="1" applyFill="1" applyBorder="1" applyAlignment="1">
      <alignment horizontal="center" vertical="center"/>
    </xf>
    <xf numFmtId="0" fontId="37" fillId="26" borderId="14" xfId="0" applyFont="1" applyFill="1" applyBorder="1" applyAlignment="1">
      <alignment horizontal="center" vertical="center"/>
    </xf>
    <xf numFmtId="0" fontId="36" fillId="28" borderId="14" xfId="2" applyFont="1" applyFill="1" applyBorder="1" applyAlignment="1">
      <alignment horizontal="center"/>
    </xf>
    <xf numFmtId="2" fontId="37" fillId="28" borderId="14" xfId="2" applyNumberFormat="1" applyFont="1" applyFill="1" applyBorder="1" applyAlignment="1">
      <alignment horizontal="center"/>
    </xf>
    <xf numFmtId="4" fontId="36" fillId="28" borderId="14" xfId="2" applyNumberFormat="1" applyFont="1" applyFill="1" applyBorder="1" applyAlignment="1">
      <alignment horizontal="right"/>
    </xf>
    <xf numFmtId="3" fontId="36" fillId="28" borderId="14" xfId="2" applyNumberFormat="1" applyFont="1" applyFill="1" applyBorder="1" applyAlignment="1">
      <alignment horizontal="center"/>
    </xf>
    <xf numFmtId="187" fontId="36" fillId="28" borderId="14" xfId="155" applyFont="1" applyFill="1" applyBorder="1" applyAlignment="1"/>
    <xf numFmtId="187" fontId="37" fillId="28" borderId="14" xfId="155" applyFont="1" applyFill="1" applyBorder="1" applyAlignment="1">
      <alignment horizontal="right"/>
    </xf>
    <xf numFmtId="187" fontId="36" fillId="28" borderId="14" xfId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6" fillId="0" borderId="0" xfId="0" applyNumberFormat="1" applyFont="1" applyAlignment="1">
      <alignment horizontal="right"/>
    </xf>
    <xf numFmtId="4" fontId="36" fillId="28" borderId="21" xfId="153" applyNumberFormat="1" applyFont="1" applyFill="1" applyBorder="1" applyAlignment="1">
      <alignment horizontal="right" vertical="center"/>
    </xf>
    <xf numFmtId="4" fontId="36" fillId="28" borderId="21" xfId="1" applyNumberFormat="1" applyFont="1" applyFill="1" applyBorder="1" applyAlignment="1">
      <alignment horizontal="right" vertical="center"/>
    </xf>
    <xf numFmtId="4" fontId="36" fillId="26" borderId="21" xfId="153" applyNumberFormat="1" applyFont="1" applyFill="1" applyBorder="1" applyAlignment="1">
      <alignment horizontal="right"/>
    </xf>
    <xf numFmtId="4" fontId="36" fillId="28" borderId="21" xfId="1" applyNumberFormat="1" applyFont="1" applyFill="1" applyBorder="1" applyAlignment="1">
      <alignment horizontal="right"/>
    </xf>
    <xf numFmtId="4" fontId="36" fillId="26" borderId="21" xfId="0" applyNumberFormat="1" applyFont="1" applyFill="1" applyBorder="1" applyAlignment="1" applyProtection="1">
      <alignment horizontal="right"/>
      <protection locked="0"/>
    </xf>
    <xf numFmtId="4" fontId="36" fillId="0" borderId="21" xfId="0" applyNumberFormat="1" applyFont="1" applyFill="1" applyBorder="1" applyAlignment="1" applyProtection="1">
      <alignment horizontal="right"/>
      <protection locked="0"/>
    </xf>
    <xf numFmtId="4" fontId="36" fillId="0" borderId="21" xfId="153" applyNumberFormat="1" applyFont="1" applyFill="1" applyBorder="1" applyAlignment="1">
      <alignment horizontal="right" vertical="center"/>
    </xf>
    <xf numFmtId="4" fontId="36" fillId="26" borderId="21" xfId="153" applyNumberFormat="1" applyFont="1" applyFill="1" applyBorder="1" applyAlignment="1">
      <alignment horizontal="right" vertical="top" wrapText="1"/>
    </xf>
    <xf numFmtId="4" fontId="36" fillId="28" borderId="21" xfId="31" applyNumberFormat="1" applyFont="1" applyFill="1" applyBorder="1" applyAlignment="1">
      <alignment horizontal="right" vertical="center"/>
    </xf>
    <xf numFmtId="4" fontId="36" fillId="26" borderId="21" xfId="31" applyNumberFormat="1" applyFont="1" applyFill="1" applyBorder="1" applyAlignment="1">
      <alignment horizontal="right" vertical="center"/>
    </xf>
    <xf numFmtId="0" fontId="36" fillId="0" borderId="0" xfId="187" applyFont="1"/>
    <xf numFmtId="0" fontId="37" fillId="0" borderId="0" xfId="187" applyFont="1"/>
    <xf numFmtId="0" fontId="37" fillId="0" borderId="0" xfId="187" applyFont="1" applyFill="1" applyBorder="1" applyAlignment="1">
      <alignment horizontal="center"/>
    </xf>
    <xf numFmtId="0" fontId="36" fillId="0" borderId="36" xfId="187" applyFont="1" applyFill="1" applyBorder="1" applyAlignment="1">
      <alignment horizontal="left"/>
    </xf>
    <xf numFmtId="0" fontId="36" fillId="0" borderId="36" xfId="187" applyFont="1" applyBorder="1"/>
    <xf numFmtId="0" fontId="36" fillId="0" borderId="36" xfId="187" applyFont="1" applyFill="1" applyBorder="1"/>
    <xf numFmtId="0" fontId="36" fillId="0" borderId="37" xfId="187" applyFont="1" applyFill="1" applyBorder="1" applyAlignment="1"/>
    <xf numFmtId="0" fontId="36" fillId="0" borderId="37" xfId="187" applyFont="1" applyBorder="1"/>
    <xf numFmtId="0" fontId="36" fillId="0" borderId="37" xfId="108" applyFont="1" applyFill="1" applyBorder="1"/>
    <xf numFmtId="0" fontId="36" fillId="0" borderId="37" xfId="187" applyFont="1" applyFill="1" applyBorder="1"/>
    <xf numFmtId="0" fontId="36" fillId="0" borderId="37" xfId="187" applyFont="1" applyFill="1" applyBorder="1" applyAlignment="1">
      <alignment horizontal="left"/>
    </xf>
    <xf numFmtId="0" fontId="36" fillId="0" borderId="37" xfId="187" applyFont="1" applyFill="1" applyBorder="1" applyAlignment="1">
      <alignment horizontal="right"/>
    </xf>
    <xf numFmtId="0" fontId="36" fillId="0" borderId="0" xfId="187" applyFont="1" applyFill="1"/>
    <xf numFmtId="0" fontId="36" fillId="0" borderId="0" xfId="187" applyFont="1" applyFill="1" applyAlignment="1">
      <alignment horizontal="right"/>
    </xf>
    <xf numFmtId="0" fontId="36" fillId="0" borderId="16" xfId="187" applyFont="1" applyFill="1" applyBorder="1" applyAlignment="1">
      <alignment horizontal="center"/>
    </xf>
    <xf numFmtId="0" fontId="36" fillId="0" borderId="16" xfId="187" applyFont="1" applyFill="1" applyBorder="1"/>
    <xf numFmtId="0" fontId="36" fillId="0" borderId="17" xfId="187" applyFont="1" applyFill="1" applyBorder="1"/>
    <xf numFmtId="0" fontId="36" fillId="0" borderId="39" xfId="187" applyFont="1" applyFill="1" applyBorder="1"/>
    <xf numFmtId="0" fontId="36" fillId="0" borderId="11" xfId="187" applyFont="1" applyFill="1" applyBorder="1"/>
    <xf numFmtId="4" fontId="36" fillId="0" borderId="11" xfId="187" applyNumberFormat="1" applyFont="1" applyFill="1" applyBorder="1"/>
    <xf numFmtId="0" fontId="36" fillId="0" borderId="17" xfId="187" applyFont="1" applyFill="1" applyBorder="1" applyAlignment="1">
      <alignment horizontal="center"/>
    </xf>
    <xf numFmtId="2" fontId="36" fillId="0" borderId="16" xfId="187" applyNumberFormat="1" applyFont="1" applyFill="1" applyBorder="1" applyAlignment="1">
      <alignment horizontal="center"/>
    </xf>
    <xf numFmtId="2" fontId="36" fillId="0" borderId="17" xfId="187" applyNumberFormat="1" applyFont="1" applyFill="1" applyBorder="1" applyAlignment="1">
      <alignment horizontal="center"/>
    </xf>
    <xf numFmtId="1" fontId="36" fillId="29" borderId="16" xfId="183" applyNumberFormat="1" applyFont="1" applyFill="1" applyBorder="1" applyAlignment="1">
      <alignment horizontal="center" vertical="top"/>
    </xf>
    <xf numFmtId="1" fontId="36" fillId="29" borderId="20" xfId="183" applyNumberFormat="1" applyFont="1" applyFill="1" applyBorder="1" applyAlignment="1">
      <alignment horizontal="center" vertical="top"/>
    </xf>
    <xf numFmtId="1" fontId="36" fillId="29" borderId="17" xfId="183" applyNumberFormat="1" applyFont="1" applyFill="1" applyBorder="1" applyAlignment="1">
      <alignment horizontal="center" vertical="top"/>
    </xf>
    <xf numFmtId="1" fontId="36" fillId="29" borderId="19" xfId="183" applyNumberFormat="1" applyFont="1" applyFill="1" applyBorder="1" applyAlignment="1">
      <alignment horizontal="center"/>
    </xf>
    <xf numFmtId="188" fontId="36" fillId="29" borderId="16" xfId="183" applyNumberFormat="1" applyFont="1" applyFill="1" applyBorder="1" applyAlignment="1">
      <alignment horizontal="center"/>
    </xf>
    <xf numFmtId="0" fontId="36" fillId="0" borderId="16" xfId="186" applyFont="1" applyBorder="1" applyAlignment="1">
      <alignment vertical="center"/>
    </xf>
    <xf numFmtId="43" fontId="36" fillId="0" borderId="38" xfId="186" applyNumberFormat="1" applyFont="1" applyBorder="1" applyAlignment="1">
      <alignment vertical="center"/>
    </xf>
    <xf numFmtId="195" fontId="36" fillId="29" borderId="38" xfId="183" applyNumberFormat="1" applyFont="1" applyFill="1" applyBorder="1"/>
    <xf numFmtId="188" fontId="36" fillId="29" borderId="18" xfId="183" applyNumberFormat="1" applyFont="1" applyFill="1" applyBorder="1" applyAlignment="1">
      <alignment horizontal="center"/>
    </xf>
    <xf numFmtId="0" fontId="36" fillId="0" borderId="18" xfId="186" applyFont="1" applyBorder="1" applyAlignment="1">
      <alignment vertical="center"/>
    </xf>
    <xf numFmtId="43" fontId="36" fillId="0" borderId="45" xfId="186" applyNumberFormat="1" applyFont="1" applyBorder="1" applyAlignment="1">
      <alignment vertical="center"/>
    </xf>
    <xf numFmtId="195" fontId="36" fillId="29" borderId="45" xfId="183" applyNumberFormat="1" applyFont="1" applyFill="1" applyBorder="1"/>
    <xf numFmtId="188" fontId="36" fillId="29" borderId="18" xfId="183" applyNumberFormat="1" applyFont="1" applyFill="1" applyBorder="1"/>
    <xf numFmtId="188" fontId="36" fillId="29" borderId="21" xfId="183" applyNumberFormat="1" applyFont="1" applyFill="1" applyBorder="1" applyAlignment="1">
      <alignment horizontal="center"/>
    </xf>
    <xf numFmtId="43" fontId="36" fillId="0" borderId="25" xfId="186" applyNumberFormat="1" applyFont="1" applyBorder="1" applyAlignment="1">
      <alignment vertical="center"/>
    </xf>
    <xf numFmtId="195" fontId="36" fillId="29" borderId="25" xfId="183" applyNumberFormat="1" applyFont="1" applyFill="1" applyBorder="1"/>
    <xf numFmtId="188" fontId="36" fillId="29" borderId="21" xfId="183" applyNumberFormat="1" applyFont="1" applyFill="1" applyBorder="1"/>
    <xf numFmtId="0" fontId="36" fillId="0" borderId="21" xfId="186" applyFont="1" applyBorder="1" applyAlignment="1">
      <alignment horizontal="center" vertical="center"/>
    </xf>
    <xf numFmtId="187" fontId="36" fillId="29" borderId="21" xfId="183" applyNumberFormat="1" applyFont="1" applyFill="1" applyBorder="1"/>
    <xf numFmtId="0" fontId="36" fillId="0" borderId="39" xfId="107" applyFont="1" applyFill="1" applyBorder="1" applyAlignment="1">
      <alignment horizontal="center" vertical="center"/>
    </xf>
    <xf numFmtId="0" fontId="36" fillId="0" borderId="46" xfId="107" applyFont="1" applyFill="1" applyBorder="1" applyAlignment="1">
      <alignment vertical="center"/>
    </xf>
    <xf numFmtId="4" fontId="36" fillId="0" borderId="39" xfId="32" applyNumberFormat="1" applyFont="1" applyFill="1" applyBorder="1" applyAlignment="1">
      <alignment vertical="center"/>
    </xf>
    <xf numFmtId="193" fontId="36" fillId="0" borderId="47" xfId="32" applyNumberFormat="1" applyFont="1" applyFill="1" applyBorder="1" applyAlignment="1">
      <alignment vertical="center"/>
    </xf>
    <xf numFmtId="189" fontId="36" fillId="0" borderId="39" xfId="32" applyNumberFormat="1" applyFont="1" applyFill="1" applyBorder="1" applyAlignment="1">
      <alignment vertical="center"/>
    </xf>
    <xf numFmtId="2" fontId="36" fillId="0" borderId="21" xfId="0" quotePrefix="1" applyNumberFormat="1" applyFont="1" applyFill="1" applyBorder="1" applyAlignment="1">
      <alignment horizontal="left" vertical="center"/>
    </xf>
    <xf numFmtId="187" fontId="36" fillId="26" borderId="21" xfId="1" applyFont="1" applyFill="1" applyBorder="1" applyAlignment="1">
      <alignment horizontal="right" vertical="center"/>
    </xf>
    <xf numFmtId="43" fontId="36" fillId="26" borderId="21" xfId="59" applyFont="1" applyFill="1" applyBorder="1" applyAlignment="1"/>
    <xf numFmtId="4" fontId="36" fillId="0" borderId="16" xfId="187" applyNumberFormat="1" applyFont="1" applyFill="1" applyBorder="1" applyAlignment="1">
      <alignment horizontal="right"/>
    </xf>
    <xf numFmtId="4" fontId="36" fillId="0" borderId="17" xfId="187" applyNumberFormat="1" applyFont="1" applyFill="1" applyBorder="1" applyAlignment="1">
      <alignment horizontal="right"/>
    </xf>
    <xf numFmtId="4" fontId="36" fillId="0" borderId="17" xfId="187" applyNumberFormat="1" applyFont="1" applyFill="1" applyBorder="1" applyAlignment="1">
      <alignment horizontal="center"/>
    </xf>
    <xf numFmtId="187" fontId="46" fillId="0" borderId="0" xfId="184" applyNumberFormat="1" applyFont="1"/>
    <xf numFmtId="188" fontId="37" fillId="29" borderId="10" xfId="183" applyNumberFormat="1" applyFont="1" applyFill="1" applyBorder="1" applyAlignment="1">
      <alignment horizontal="center" vertical="center"/>
    </xf>
    <xf numFmtId="188" fontId="37" fillId="29" borderId="20" xfId="183" applyNumberFormat="1" applyFont="1" applyFill="1" applyBorder="1" applyAlignment="1">
      <alignment horizontal="center" vertical="center"/>
    </xf>
    <xf numFmtId="188" fontId="37" fillId="29" borderId="11" xfId="183" applyNumberFormat="1" applyFont="1" applyFill="1" applyBorder="1" applyAlignment="1">
      <alignment horizontal="center" vertical="center"/>
    </xf>
    <xf numFmtId="0" fontId="36" fillId="0" borderId="0" xfId="107" applyFont="1" applyAlignment="1">
      <alignment vertical="center"/>
    </xf>
    <xf numFmtId="188" fontId="36" fillId="0" borderId="0" xfId="183" applyNumberFormat="1" applyFont="1" applyAlignment="1">
      <alignment vertical="center"/>
    </xf>
    <xf numFmtId="188" fontId="36" fillId="0" borderId="0" xfId="183" quotePrefix="1" applyNumberFormat="1" applyFont="1" applyAlignment="1">
      <alignment horizontal="left" vertical="center"/>
    </xf>
    <xf numFmtId="0" fontId="49" fillId="0" borderId="0" xfId="184" applyFont="1" applyAlignment="1">
      <alignment vertical="center"/>
    </xf>
    <xf numFmtId="188" fontId="37" fillId="0" borderId="36" xfId="183" applyNumberFormat="1" applyFont="1" applyBorder="1" applyAlignment="1">
      <alignment horizontal="center" vertical="center"/>
    </xf>
    <xf numFmtId="188" fontId="37" fillId="0" borderId="0" xfId="183" applyNumberFormat="1" applyFont="1" applyAlignment="1">
      <alignment horizontal="center" vertical="center"/>
    </xf>
    <xf numFmtId="0" fontId="34" fillId="0" borderId="0" xfId="184" applyFont="1" applyBorder="1" applyAlignment="1">
      <alignment vertical="center"/>
    </xf>
    <xf numFmtId="0" fontId="34" fillId="0" borderId="0" xfId="184" applyFont="1" applyAlignment="1">
      <alignment vertical="center"/>
    </xf>
    <xf numFmtId="188" fontId="36" fillId="29" borderId="0" xfId="183" applyNumberFormat="1" applyFont="1" applyFill="1" applyBorder="1" applyAlignment="1">
      <alignment vertical="center"/>
    </xf>
    <xf numFmtId="188" fontId="50" fillId="29" borderId="0" xfId="183" applyNumberFormat="1" applyFont="1" applyFill="1" applyAlignment="1">
      <alignment vertical="center"/>
    </xf>
    <xf numFmtId="188" fontId="36" fillId="29" borderId="37" xfId="185" applyNumberFormat="1" applyFont="1" applyFill="1" applyBorder="1" applyAlignment="1">
      <alignment horizontal="left" vertical="center"/>
    </xf>
    <xf numFmtId="0" fontId="34" fillId="0" borderId="23" xfId="184" applyFont="1" applyBorder="1" applyAlignment="1">
      <alignment vertical="center"/>
    </xf>
    <xf numFmtId="0" fontId="23" fillId="0" borderId="0" xfId="107" applyFont="1" applyAlignment="1">
      <alignment vertical="center"/>
    </xf>
    <xf numFmtId="0" fontId="23" fillId="0" borderId="0" xfId="107" applyFont="1" applyFill="1" applyAlignment="1">
      <alignment vertical="center"/>
    </xf>
    <xf numFmtId="187" fontId="36" fillId="0" borderId="16" xfId="183" applyNumberFormat="1" applyFont="1" applyBorder="1" applyAlignment="1">
      <alignment vertical="center"/>
    </xf>
    <xf numFmtId="188" fontId="36" fillId="0" borderId="16" xfId="183" applyNumberFormat="1" applyFont="1" applyBorder="1" applyAlignment="1">
      <alignment vertical="center"/>
    </xf>
    <xf numFmtId="188" fontId="36" fillId="0" borderId="39" xfId="183" applyNumberFormat="1" applyFont="1" applyBorder="1" applyAlignment="1">
      <alignment vertical="center"/>
    </xf>
    <xf numFmtId="188" fontId="36" fillId="0" borderId="39" xfId="183" applyNumberFormat="1" applyFont="1" applyBorder="1" applyAlignment="1">
      <alignment horizontal="center" vertical="center"/>
    </xf>
    <xf numFmtId="187" fontId="36" fillId="0" borderId="39" xfId="183" applyNumberFormat="1" applyFont="1" applyBorder="1" applyAlignment="1">
      <alignment vertical="center"/>
    </xf>
    <xf numFmtId="187" fontId="37" fillId="0" borderId="13" xfId="183" applyNumberFormat="1" applyFont="1" applyFill="1" applyBorder="1" applyAlignment="1">
      <alignment vertical="center"/>
    </xf>
    <xf numFmtId="188" fontId="37" fillId="29" borderId="13" xfId="183" applyNumberFormat="1" applyFont="1" applyFill="1" applyBorder="1" applyAlignment="1">
      <alignment vertical="center"/>
    </xf>
    <xf numFmtId="187" fontId="37" fillId="0" borderId="32" xfId="183" applyNumberFormat="1" applyFont="1" applyFill="1" applyBorder="1" applyAlignment="1">
      <alignment vertical="center"/>
    </xf>
    <xf numFmtId="188" fontId="37" fillId="29" borderId="40" xfId="183" quotePrefix="1" applyNumberFormat="1" applyFont="1" applyFill="1" applyBorder="1" applyAlignment="1">
      <alignment vertical="center"/>
    </xf>
    <xf numFmtId="188" fontId="37" fillId="29" borderId="0" xfId="183" quotePrefix="1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" fontId="37" fillId="0" borderId="0" xfId="174" applyNumberFormat="1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43" fontId="37" fillId="0" borderId="0" xfId="174" applyFont="1" applyBorder="1" applyAlignment="1">
      <alignment vertical="center"/>
    </xf>
    <xf numFmtId="0" fontId="36" fillId="0" borderId="0" xfId="0" applyFont="1" applyAlignment="1">
      <alignment vertical="center"/>
    </xf>
    <xf numFmtId="188" fontId="36" fillId="0" borderId="0" xfId="183" quotePrefix="1" applyNumberFormat="1" applyFont="1" applyBorder="1" applyAlignment="1">
      <alignment horizontal="left" vertical="center"/>
    </xf>
    <xf numFmtId="0" fontId="36" fillId="0" borderId="0" xfId="108" applyFont="1" applyAlignment="1">
      <alignment vertical="center"/>
    </xf>
    <xf numFmtId="188" fontId="36" fillId="0" borderId="0" xfId="185" applyNumberFormat="1" applyFont="1" applyAlignment="1">
      <alignment horizontal="center" vertical="center"/>
    </xf>
    <xf numFmtId="0" fontId="36" fillId="0" borderId="0" xfId="108" applyFont="1" applyAlignment="1">
      <alignment horizontal="left" vertical="center"/>
    </xf>
    <xf numFmtId="188" fontId="36" fillId="0" borderId="0" xfId="185" applyNumberFormat="1" applyFont="1" applyAlignment="1">
      <alignment vertical="center"/>
    </xf>
    <xf numFmtId="0" fontId="36" fillId="0" borderId="16" xfId="107" applyFont="1" applyFill="1" applyBorder="1" applyAlignment="1">
      <alignment horizontal="center" vertical="center"/>
    </xf>
    <xf numFmtId="0" fontId="36" fillId="0" borderId="48" xfId="107" applyFont="1" applyFill="1" applyBorder="1" applyAlignment="1">
      <alignment vertical="center"/>
    </xf>
    <xf numFmtId="4" fontId="36" fillId="0" borderId="16" xfId="107" applyNumberFormat="1" applyFont="1" applyFill="1" applyBorder="1" applyAlignment="1">
      <alignment vertical="center"/>
    </xf>
    <xf numFmtId="0" fontId="36" fillId="0" borderId="17" xfId="107" applyFont="1" applyFill="1" applyBorder="1" applyAlignment="1">
      <alignment vertical="center"/>
    </xf>
    <xf numFmtId="0" fontId="52" fillId="0" borderId="16" xfId="187" applyFont="1" applyFill="1" applyBorder="1" applyAlignment="1">
      <alignment horizontal="center"/>
    </xf>
    <xf numFmtId="0" fontId="37" fillId="0" borderId="0" xfId="108" applyFont="1" applyAlignment="1">
      <alignment horizontal="center"/>
    </xf>
    <xf numFmtId="0" fontId="37" fillId="30" borderId="10" xfId="187" applyFont="1" applyFill="1" applyBorder="1" applyAlignment="1">
      <alignment horizontal="center" vertical="center"/>
    </xf>
    <xf numFmtId="0" fontId="37" fillId="30" borderId="11" xfId="187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25" borderId="13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188" fontId="37" fillId="25" borderId="13" xfId="30" applyNumberFormat="1" applyFont="1" applyFill="1" applyBorder="1" applyAlignment="1">
      <alignment horizontal="right" vertical="center"/>
    </xf>
    <xf numFmtId="188" fontId="37" fillId="25" borderId="12" xfId="30" applyNumberFormat="1" applyFont="1" applyFill="1" applyBorder="1" applyAlignment="1">
      <alignment horizontal="right" vertical="center"/>
    </xf>
    <xf numFmtId="1" fontId="37" fillId="25" borderId="13" xfId="30" applyNumberFormat="1" applyFont="1" applyFill="1" applyBorder="1" applyAlignment="1">
      <alignment horizontal="center" vertical="center"/>
    </xf>
    <xf numFmtId="1" fontId="37" fillId="25" borderId="12" xfId="30" applyNumberFormat="1" applyFont="1" applyFill="1" applyBorder="1" applyAlignment="1">
      <alignment horizontal="center" vertical="center"/>
    </xf>
    <xf numFmtId="189" fontId="37" fillId="25" borderId="13" xfId="30" applyNumberFormat="1" applyFont="1" applyFill="1" applyBorder="1" applyAlignment="1">
      <alignment horizontal="center" vertical="center"/>
    </xf>
    <xf numFmtId="3" fontId="37" fillId="25" borderId="13" xfId="0" applyNumberFormat="1" applyFont="1" applyFill="1" applyBorder="1" applyAlignment="1">
      <alignment horizontal="center" vertical="center"/>
    </xf>
    <xf numFmtId="3" fontId="37" fillId="25" borderId="32" xfId="0" applyNumberFormat="1" applyFont="1" applyFill="1" applyBorder="1" applyAlignment="1">
      <alignment horizontal="center" vertical="center"/>
    </xf>
    <xf numFmtId="4" fontId="37" fillId="25" borderId="13" xfId="30" applyNumberFormat="1" applyFont="1" applyFill="1" applyBorder="1" applyAlignment="1">
      <alignment horizontal="right" vertical="center"/>
    </xf>
    <xf numFmtId="4" fontId="37" fillId="25" borderId="12" xfId="30" applyNumberFormat="1" applyFont="1" applyFill="1" applyBorder="1" applyAlignment="1">
      <alignment horizontal="right" vertical="center"/>
    </xf>
    <xf numFmtId="0" fontId="37" fillId="0" borderId="11" xfId="187" applyFont="1" applyFill="1" applyBorder="1" applyAlignment="1">
      <alignment horizontal="center"/>
    </xf>
    <xf numFmtId="0" fontId="37" fillId="0" borderId="0" xfId="187" applyFont="1" applyAlignment="1">
      <alignment horizontal="center"/>
    </xf>
    <xf numFmtId="0" fontId="37" fillId="0" borderId="0" xfId="187" applyFont="1" applyFill="1" applyBorder="1" applyAlignment="1">
      <alignment horizontal="center"/>
    </xf>
    <xf numFmtId="0" fontId="37" fillId="30" borderId="10" xfId="187" applyFont="1" applyFill="1" applyBorder="1" applyAlignment="1">
      <alignment horizontal="center" vertical="center"/>
    </xf>
    <xf numFmtId="0" fontId="37" fillId="30" borderId="11" xfId="187" applyFont="1" applyFill="1" applyBorder="1" applyAlignment="1">
      <alignment vertical="center"/>
    </xf>
    <xf numFmtId="188" fontId="37" fillId="0" borderId="0" xfId="185" applyNumberFormat="1" applyFont="1" applyBorder="1" applyAlignment="1">
      <alignment horizontal="center"/>
    </xf>
    <xf numFmtId="188" fontId="37" fillId="0" borderId="34" xfId="185" applyNumberFormat="1" applyFont="1" applyBorder="1" applyAlignment="1">
      <alignment horizontal="center"/>
    </xf>
    <xf numFmtId="0" fontId="36" fillId="0" borderId="0" xfId="108" applyFont="1" applyAlignment="1">
      <alignment horizontal="center"/>
    </xf>
    <xf numFmtId="188" fontId="36" fillId="0" borderId="0" xfId="185" applyNumberFormat="1" applyFont="1" applyAlignment="1">
      <alignment horizontal="center"/>
    </xf>
    <xf numFmtId="188" fontId="37" fillId="29" borderId="0" xfId="185" applyNumberFormat="1" applyFont="1" applyFill="1" applyAlignment="1">
      <alignment horizontal="center"/>
    </xf>
    <xf numFmtId="188" fontId="37" fillId="31" borderId="10" xfId="185" applyNumberFormat="1" applyFont="1" applyFill="1" applyBorder="1" applyAlignment="1">
      <alignment horizontal="center" vertical="center"/>
    </xf>
    <xf numFmtId="0" fontId="37" fillId="31" borderId="11" xfId="108" applyFont="1" applyFill="1" applyBorder="1" applyAlignment="1">
      <alignment vertical="center"/>
    </xf>
    <xf numFmtId="188" fontId="37" fillId="31" borderId="11" xfId="185" applyNumberFormat="1" applyFont="1" applyFill="1" applyBorder="1" applyAlignment="1">
      <alignment horizontal="center" vertical="center"/>
    </xf>
    <xf numFmtId="188" fontId="37" fillId="0" borderId="0" xfId="183" applyNumberFormat="1" applyFont="1" applyBorder="1" applyAlignment="1">
      <alignment horizontal="right"/>
    </xf>
    <xf numFmtId="188" fontId="37" fillId="0" borderId="34" xfId="183" applyNumberFormat="1" applyFont="1" applyBorder="1" applyAlignment="1">
      <alignment horizontal="right"/>
    </xf>
    <xf numFmtId="188" fontId="38" fillId="29" borderId="0" xfId="183" applyNumberFormat="1" applyFont="1" applyFill="1" applyAlignment="1">
      <alignment horizontal="center"/>
    </xf>
    <xf numFmtId="188" fontId="38" fillId="30" borderId="10" xfId="183" applyNumberFormat="1" applyFont="1" applyFill="1" applyBorder="1" applyAlignment="1">
      <alignment horizontal="center" vertical="center"/>
    </xf>
    <xf numFmtId="0" fontId="38" fillId="30" borderId="11" xfId="184" applyFont="1" applyFill="1" applyBorder="1" applyAlignment="1">
      <alignment vertical="center"/>
    </xf>
    <xf numFmtId="188" fontId="38" fillId="30" borderId="11" xfId="183" applyNumberFormat="1" applyFont="1" applyFill="1" applyBorder="1" applyAlignment="1">
      <alignment horizontal="center" vertical="center"/>
    </xf>
    <xf numFmtId="0" fontId="36" fillId="0" borderId="0" xfId="108" applyFont="1" applyAlignment="1">
      <alignment horizontal="center" vertical="center"/>
    </xf>
    <xf numFmtId="188" fontId="36" fillId="0" borderId="0" xfId="185" applyNumberFormat="1" applyFont="1" applyAlignment="1">
      <alignment horizontal="center" vertical="center"/>
    </xf>
    <xf numFmtId="188" fontId="37" fillId="29" borderId="10" xfId="183" applyNumberFormat="1" applyFont="1" applyFill="1" applyBorder="1" applyAlignment="1">
      <alignment horizontal="center" vertical="center"/>
    </xf>
    <xf numFmtId="188" fontId="37" fillId="29" borderId="20" xfId="183" applyNumberFormat="1" applyFont="1" applyFill="1" applyBorder="1" applyAlignment="1">
      <alignment horizontal="center" vertical="center"/>
    </xf>
    <xf numFmtId="188" fontId="37" fillId="29" borderId="11" xfId="183" applyNumberFormat="1" applyFont="1" applyFill="1" applyBorder="1" applyAlignment="1">
      <alignment horizontal="center" vertical="center"/>
    </xf>
    <xf numFmtId="188" fontId="37" fillId="0" borderId="0" xfId="183" applyNumberFormat="1" applyFont="1" applyAlignment="1">
      <alignment horizontal="right" vertical="center"/>
    </xf>
    <xf numFmtId="188" fontId="37" fillId="0" borderId="0" xfId="183" applyNumberFormat="1" applyFont="1" applyAlignment="1">
      <alignment horizontal="center" vertical="center"/>
    </xf>
    <xf numFmtId="188" fontId="37" fillId="30" borderId="10" xfId="183" applyNumberFormat="1" applyFont="1" applyFill="1" applyBorder="1" applyAlignment="1">
      <alignment horizontal="center" vertical="center"/>
    </xf>
    <xf numFmtId="0" fontId="37" fillId="30" borderId="11" xfId="184" applyFont="1" applyFill="1" applyBorder="1" applyAlignment="1">
      <alignment horizontal="center" vertical="center"/>
    </xf>
    <xf numFmtId="188" fontId="37" fillId="30" borderId="11" xfId="183" applyNumberFormat="1" applyFont="1" applyFill="1" applyBorder="1" applyAlignment="1">
      <alignment horizontal="center" vertical="center"/>
    </xf>
    <xf numFmtId="188" fontId="37" fillId="29" borderId="33" xfId="183" quotePrefix="1" applyNumberFormat="1" applyFont="1" applyFill="1" applyBorder="1" applyAlignment="1">
      <alignment horizontal="left" vertical="center"/>
    </xf>
    <xf numFmtId="188" fontId="37" fillId="29" borderId="22" xfId="183" quotePrefix="1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</cellXfs>
  <cellStyles count="188">
    <cellStyle name="0,0_x000d__x000a_NA_x000d__x000a_" xfId="161"/>
    <cellStyle name="0,0_x000d__x000a_NA_x000d__x000a_ 2" xfId="162"/>
    <cellStyle name="0,0_x000d__x000a_NA_x000d__x000a__BOQ ศาลรัฐธรรมนูญ แจ้งวัฒนะ" xfId="163"/>
    <cellStyle name="20% - Accent1" xfId="67"/>
    <cellStyle name="20% - Accent1 2" xfId="3"/>
    <cellStyle name="20% - Accent2" xfId="68"/>
    <cellStyle name="20% - Accent2 2" xfId="4"/>
    <cellStyle name="20% - Accent3" xfId="69"/>
    <cellStyle name="20% - Accent3 2" xfId="5"/>
    <cellStyle name="20% - Accent4" xfId="70"/>
    <cellStyle name="20% - Accent4 2" xfId="6"/>
    <cellStyle name="20% - Accent5" xfId="71"/>
    <cellStyle name="20% - Accent5 2" xfId="7"/>
    <cellStyle name="20% - Accent6" xfId="57"/>
    <cellStyle name="20% - Accent6 2" xfId="8"/>
    <cellStyle name="40% - Accent1" xfId="72"/>
    <cellStyle name="40% - Accent1 2" xfId="9"/>
    <cellStyle name="40% - Accent2" xfId="73"/>
    <cellStyle name="40% - Accent2 2" xfId="10"/>
    <cellStyle name="40% - Accent3" xfId="74"/>
    <cellStyle name="40% - Accent3 2" xfId="11"/>
    <cellStyle name="40% - Accent4" xfId="75"/>
    <cellStyle name="40% - Accent4 2" xfId="12"/>
    <cellStyle name="40% - Accent5" xfId="76"/>
    <cellStyle name="40% - Accent5 2" xfId="13"/>
    <cellStyle name="40% - Accent6" xfId="77"/>
    <cellStyle name="40% - Accent6 2" xfId="14"/>
    <cellStyle name="60% - Accent1" xfId="78"/>
    <cellStyle name="60% - Accent1 2" xfId="15"/>
    <cellStyle name="60% - Accent2" xfId="79"/>
    <cellStyle name="60% - Accent2 2" xfId="16"/>
    <cellStyle name="60% - Accent3" xfId="80"/>
    <cellStyle name="60% - Accent3 2" xfId="17"/>
    <cellStyle name="60% - Accent4" xfId="81"/>
    <cellStyle name="60% - Accent4 2" xfId="18"/>
    <cellStyle name="60% - Accent5" xfId="82"/>
    <cellStyle name="60% - Accent5 2" xfId="19"/>
    <cellStyle name="60% - Accent6" xfId="83"/>
    <cellStyle name="60% - Accent6 2" xfId="20"/>
    <cellStyle name="Accent1" xfId="84"/>
    <cellStyle name="Accent1 2" xfId="21"/>
    <cellStyle name="Accent2" xfId="85"/>
    <cellStyle name="Accent2 2" xfId="22"/>
    <cellStyle name="Accent3" xfId="86"/>
    <cellStyle name="Accent3 2" xfId="23"/>
    <cellStyle name="Accent4" xfId="87"/>
    <cellStyle name="Accent4 2" xfId="24"/>
    <cellStyle name="Accent5" xfId="88"/>
    <cellStyle name="Accent5 2" xfId="25"/>
    <cellStyle name="Accent6" xfId="89"/>
    <cellStyle name="Accent6 2" xfId="26"/>
    <cellStyle name="Bad" xfId="90"/>
    <cellStyle name="Bad 2" xfId="27"/>
    <cellStyle name="Calculation" xfId="91"/>
    <cellStyle name="Calculation 2" xfId="28"/>
    <cellStyle name="Calculation 2 2" xfId="177"/>
    <cellStyle name="Check Cell" xfId="92"/>
    <cellStyle name="Check Cell 2" xfId="29"/>
    <cellStyle name="Comma" xfId="1" builtinId="3"/>
    <cellStyle name="Comma 10" xfId="31"/>
    <cellStyle name="Comma 14" xfId="32"/>
    <cellStyle name="Comma 2" xfId="30"/>
    <cellStyle name="Comma 2 2" xfId="62"/>
    <cellStyle name="Comma 2 2 2" xfId="93"/>
    <cellStyle name="Comma 2 2 3" xfId="66"/>
    <cellStyle name="Comma 2 2 4" xfId="174"/>
    <cellStyle name="Comma 2 3" xfId="165"/>
    <cellStyle name="Comma 27" xfId="94"/>
    <cellStyle name="Comma 3" xfId="60"/>
    <cellStyle name="Comma 30" xfId="33"/>
    <cellStyle name="Comma 4" xfId="61"/>
    <cellStyle name="Comma 4 2" xfId="95"/>
    <cellStyle name="Comma 4 3" xfId="166"/>
    <cellStyle name="Comma 5" xfId="63"/>
    <cellStyle name="Comma 6" xfId="65"/>
    <cellStyle name="Comma 7" xfId="153"/>
    <cellStyle name="Comma 8" xfId="158"/>
    <cellStyle name="Comma_Form-ปร.1 ปริมาณงานและวัสดุทั่วไป 2" xfId="156"/>
    <cellStyle name="Excel Built-in Normal" xfId="96"/>
    <cellStyle name="Excel Built-in Normal 1" xfId="97"/>
    <cellStyle name="Explanatory Text" xfId="98"/>
    <cellStyle name="Explanatory Text 2" xfId="34"/>
    <cellStyle name="Good" xfId="99"/>
    <cellStyle name="Good 2" xfId="35"/>
    <cellStyle name="Heading 1" xfId="100"/>
    <cellStyle name="Heading 1 2" xfId="36"/>
    <cellStyle name="Heading 2" xfId="101"/>
    <cellStyle name="Heading 2 2" xfId="37"/>
    <cellStyle name="Heading 3" xfId="102"/>
    <cellStyle name="Heading 3 2" xfId="38"/>
    <cellStyle name="Heading 4" xfId="103"/>
    <cellStyle name="Heading 4 2" xfId="39"/>
    <cellStyle name="Input" xfId="104"/>
    <cellStyle name="Input 2" xfId="40"/>
    <cellStyle name="Input 2 2" xfId="178"/>
    <cellStyle name="Linked Cell" xfId="105"/>
    <cellStyle name="Linked Cell 2" xfId="41"/>
    <cellStyle name="Neutral" xfId="106"/>
    <cellStyle name="Neutral 2" xfId="42"/>
    <cellStyle name="Normal" xfId="0" builtinId="0"/>
    <cellStyle name="Normal 10" xfId="157"/>
    <cellStyle name="Normal 11" xfId="107"/>
    <cellStyle name="Normal 12" xfId="184"/>
    <cellStyle name="Normal 2" xfId="2"/>
    <cellStyle name="Normal 2 10" xfId="43"/>
    <cellStyle name="Normal 2 2" xfId="109"/>
    <cellStyle name="Normal 2 2 2 2" xfId="44"/>
    <cellStyle name="Normal 2 3" xfId="108"/>
    <cellStyle name="Normal 2 4" xfId="167"/>
    <cellStyle name="Normal 3" xfId="45"/>
    <cellStyle name="Normal 3 2" xfId="56"/>
    <cellStyle name="Normal 3 2 2" xfId="176"/>
    <cellStyle name="Normal 3 2 3" xfId="182"/>
    <cellStyle name="Normal 3 3" xfId="159"/>
    <cellStyle name="Normal 3 4" xfId="187"/>
    <cellStyle name="Normal 35" xfId="110"/>
    <cellStyle name="Normal 36" xfId="111"/>
    <cellStyle name="Normal 37" xfId="112"/>
    <cellStyle name="Normal 38" xfId="113"/>
    <cellStyle name="Normal 39" xfId="114"/>
    <cellStyle name="Normal 4" xfId="115"/>
    <cellStyle name="Normal 41" xfId="116"/>
    <cellStyle name="Normal 44" xfId="117"/>
    <cellStyle name="Normal 45" xfId="118"/>
    <cellStyle name="Normal 47" xfId="119"/>
    <cellStyle name="Normal 48" xfId="120"/>
    <cellStyle name="Normal 49" xfId="121"/>
    <cellStyle name="Normal 5" xfId="122"/>
    <cellStyle name="Normal 50" xfId="123"/>
    <cellStyle name="Normal 51" xfId="124"/>
    <cellStyle name="Normal 52" xfId="125"/>
    <cellStyle name="Normal 53" xfId="126"/>
    <cellStyle name="Normal 6" xfId="127"/>
    <cellStyle name="Normal 7" xfId="128"/>
    <cellStyle name="Normal 7 2" xfId="129"/>
    <cellStyle name="Normal 8" xfId="64"/>
    <cellStyle name="Normal 9" xfId="152"/>
    <cellStyle name="Note" xfId="130"/>
    <cellStyle name="Note 2" xfId="46"/>
    <cellStyle name="Note 2 2" xfId="179"/>
    <cellStyle name="Output" xfId="131"/>
    <cellStyle name="Output 2" xfId="47"/>
    <cellStyle name="Output 2 2" xfId="180"/>
    <cellStyle name="Percent 2" xfId="48"/>
    <cellStyle name="Style 1" xfId="132"/>
    <cellStyle name="Title" xfId="133"/>
    <cellStyle name="Title 2" xfId="49"/>
    <cellStyle name="Total" xfId="134"/>
    <cellStyle name="Total 2" xfId="50"/>
    <cellStyle name="Total 2 2" xfId="181"/>
    <cellStyle name="Warning Text" xfId="135"/>
    <cellStyle name="Warning Text 2" xfId="51"/>
    <cellStyle name="เครื่องหมายจุลภาค 18" xfId="136"/>
    <cellStyle name="เครื่องหมายจุลภาค 18 2" xfId="137"/>
    <cellStyle name="เครื่องหมายจุลภาค 2" xfId="59"/>
    <cellStyle name="เครื่องหมายจุลภาค 2 2" xfId="138"/>
    <cellStyle name="เครื่องหมายจุลภาค 2 3" xfId="139"/>
    <cellStyle name="เครื่องหมายจุลภาค 2 4" xfId="168"/>
    <cellStyle name="เครื่องหมายจุลภาค 3" xfId="164"/>
    <cellStyle name="เครื่องหมายจุลภาค 4" xfId="150"/>
    <cellStyle name="เครื่องหมายจุลภาค_1.4 สุขาภิบาลและดับเพลิง" xfId="155"/>
    <cellStyle name="เครื่องหมายสกุลเงิน [0]_PERSONAL" xfId="183"/>
    <cellStyle name="เครื่องหมายสกุลเงิน [0]_PERSONAL 2" xfId="185"/>
    <cellStyle name="ปกติ 10" xfId="140"/>
    <cellStyle name="ปกติ 18" xfId="141"/>
    <cellStyle name="ปกติ 2" xfId="52"/>
    <cellStyle name="ปกติ 2 2" xfId="53"/>
    <cellStyle name="ปกติ 2 2 2" xfId="144"/>
    <cellStyle name="ปกติ 2 2 3" xfId="143"/>
    <cellStyle name="ปกติ 2 3" xfId="145"/>
    <cellStyle name="ปกติ 2 4" xfId="146"/>
    <cellStyle name="ปกติ 2 5" xfId="142"/>
    <cellStyle name="ปกติ 2 6" xfId="169"/>
    <cellStyle name="ปกติ 3" xfId="58"/>
    <cellStyle name="ปกติ 3 2" xfId="147"/>
    <cellStyle name="ปกติ 3 2 2" xfId="171"/>
    <cellStyle name="ปกติ 3 3" xfId="170"/>
    <cellStyle name="ปกติ 3 4" xfId="186"/>
    <cellStyle name="ปกติ 4" xfId="151"/>
    <cellStyle name="ปกติ 4 2" xfId="175"/>
    <cellStyle name="ปกติ 5" xfId="172"/>
    <cellStyle name="ปกติ 6" xfId="173"/>
    <cellStyle name="ปกติ 7" xfId="160"/>
    <cellStyle name="ปกติ 8" xfId="148"/>
    <cellStyle name="ปกติ_BOQ Buildings (EE) (6-8-55)" xfId="154"/>
    <cellStyle name="ลักษณะ 1" xfId="149"/>
    <cellStyle name="ลักษณะ 1 2 2" xfId="54"/>
    <cellStyle name="ลักษณะ 1_BOQหมวดงานครุภัณฑ์_(2010-03-29) ตัดม่านออกแล้ว" xfId="5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34;&#3594;&#3617;&#3591;&#3588;&#3621;%20&#3629;&#3637;&#3626;&#3634;&#3609;/&#3591;&#3634;&#3609;&#3617;&#3607;&#3619;.&#3629;&#3637;&#3626;&#3634;&#3609;/&#3591;&#3610;&#3585;&#3619;&#3632;&#3605;&#3640;&#3657;&#3609;&#3648;&#3624;&#3619;&#3625;&#3600;&#3585;&#3636;&#3592;/BOQ%20&#3619;&#3634;&#3588;&#3634;&#3585;&#3621;&#3634;&#3591;/2%20&#3585;&#3656;&#3629;&#3626;&#3619;&#3657;&#3634;&#3591;&#3585;&#3635;&#3649;&#3614;&#3591;&#3585;&#3633;&#3609;&#3605;&#3621;&#3636;&#3656;&#3591;&#3610;&#3656;&#3629;&#3609;&#3657;&#3635;&#3604;&#3657;&#3634;&#3609;&#3627;&#3609;&#3657;&#3634;&#3629;&#3634;&#3588;&#3634;&#3619;&#3610;&#3619;&#3636;&#3627;&#3634;&#3619;&#3608;&#3640;&#3619;&#3585;&#3636;&#3592;(&#3611;&#3619;&#3633;&#3610;&#3649;&#3585;&#36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"/>
      <sheetName val="ปร.4 (พ)"/>
      <sheetName val="ปร.5(ก)"/>
      <sheetName val="ปร.6"/>
    </sheetNames>
    <sheetDataSet>
      <sheetData sheetId="0">
        <row r="11">
          <cell r="A11" t="str">
            <v>คำนวนราคากลางโดย คณะกรรมการกำหนดราคากลาง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5"/>
  <sheetViews>
    <sheetView tabSelected="1" topLeftCell="C4" zoomScale="90" zoomScaleNormal="90" workbookViewId="0">
      <selection activeCell="E12" sqref="E12:K385"/>
    </sheetView>
  </sheetViews>
  <sheetFormatPr defaultRowHeight="15"/>
  <cols>
    <col min="1" max="1" width="10.28515625" style="304" customWidth="1"/>
    <col min="2" max="2" width="92.140625" style="304" customWidth="1"/>
    <col min="3" max="3" width="13.5703125" style="305" customWidth="1"/>
    <col min="4" max="4" width="13.5703125" style="306" customWidth="1"/>
    <col min="5" max="9" width="17" style="305" customWidth="1"/>
    <col min="10" max="10" width="17" style="307" customWidth="1"/>
    <col min="11" max="11" width="10.42578125" style="308" customWidth="1"/>
    <col min="12" max="256" width="9.140625" style="308"/>
    <col min="257" max="257" width="6.42578125" style="308" customWidth="1"/>
    <col min="258" max="258" width="48.5703125" style="308" customWidth="1"/>
    <col min="259" max="259" width="9.140625" style="308"/>
    <col min="260" max="260" width="7.28515625" style="308" customWidth="1"/>
    <col min="261" max="264" width="10.5703125" style="308" customWidth="1"/>
    <col min="265" max="265" width="13.85546875" style="308" customWidth="1"/>
    <col min="266" max="266" width="15.42578125" style="308" customWidth="1"/>
    <col min="267" max="267" width="10.42578125" style="308" customWidth="1"/>
    <col min="268" max="512" width="9.140625" style="308"/>
    <col min="513" max="513" width="6.42578125" style="308" customWidth="1"/>
    <col min="514" max="514" width="48.5703125" style="308" customWidth="1"/>
    <col min="515" max="515" width="9.140625" style="308"/>
    <col min="516" max="516" width="7.28515625" style="308" customWidth="1"/>
    <col min="517" max="520" width="10.5703125" style="308" customWidth="1"/>
    <col min="521" max="521" width="13.85546875" style="308" customWidth="1"/>
    <col min="522" max="522" width="15.42578125" style="308" customWidth="1"/>
    <col min="523" max="523" width="10.42578125" style="308" customWidth="1"/>
    <col min="524" max="768" width="9.140625" style="308"/>
    <col min="769" max="769" width="6.42578125" style="308" customWidth="1"/>
    <col min="770" max="770" width="48.5703125" style="308" customWidth="1"/>
    <col min="771" max="771" width="9.140625" style="308"/>
    <col min="772" max="772" width="7.28515625" style="308" customWidth="1"/>
    <col min="773" max="776" width="10.5703125" style="308" customWidth="1"/>
    <col min="777" max="777" width="13.85546875" style="308" customWidth="1"/>
    <col min="778" max="778" width="15.42578125" style="308" customWidth="1"/>
    <col min="779" max="779" width="10.42578125" style="308" customWidth="1"/>
    <col min="780" max="1024" width="9.140625" style="308"/>
    <col min="1025" max="1025" width="6.42578125" style="308" customWidth="1"/>
    <col min="1026" max="1026" width="48.5703125" style="308" customWidth="1"/>
    <col min="1027" max="1027" width="9.140625" style="308"/>
    <col min="1028" max="1028" width="7.28515625" style="308" customWidth="1"/>
    <col min="1029" max="1032" width="10.5703125" style="308" customWidth="1"/>
    <col min="1033" max="1033" width="13.85546875" style="308" customWidth="1"/>
    <col min="1034" max="1034" width="15.42578125" style="308" customWidth="1"/>
    <col min="1035" max="1035" width="10.42578125" style="308" customWidth="1"/>
    <col min="1036" max="1280" width="9.140625" style="308"/>
    <col min="1281" max="1281" width="6.42578125" style="308" customWidth="1"/>
    <col min="1282" max="1282" width="48.5703125" style="308" customWidth="1"/>
    <col min="1283" max="1283" width="9.140625" style="308"/>
    <col min="1284" max="1284" width="7.28515625" style="308" customWidth="1"/>
    <col min="1285" max="1288" width="10.5703125" style="308" customWidth="1"/>
    <col min="1289" max="1289" width="13.85546875" style="308" customWidth="1"/>
    <col min="1290" max="1290" width="15.42578125" style="308" customWidth="1"/>
    <col min="1291" max="1291" width="10.42578125" style="308" customWidth="1"/>
    <col min="1292" max="1536" width="9.140625" style="308"/>
    <col min="1537" max="1537" width="6.42578125" style="308" customWidth="1"/>
    <col min="1538" max="1538" width="48.5703125" style="308" customWidth="1"/>
    <col min="1539" max="1539" width="9.140625" style="308"/>
    <col min="1540" max="1540" width="7.28515625" style="308" customWidth="1"/>
    <col min="1541" max="1544" width="10.5703125" style="308" customWidth="1"/>
    <col min="1545" max="1545" width="13.85546875" style="308" customWidth="1"/>
    <col min="1546" max="1546" width="15.42578125" style="308" customWidth="1"/>
    <col min="1547" max="1547" width="10.42578125" style="308" customWidth="1"/>
    <col min="1548" max="1792" width="9.140625" style="308"/>
    <col min="1793" max="1793" width="6.42578125" style="308" customWidth="1"/>
    <col min="1794" max="1794" width="48.5703125" style="308" customWidth="1"/>
    <col min="1795" max="1795" width="9.140625" style="308"/>
    <col min="1796" max="1796" width="7.28515625" style="308" customWidth="1"/>
    <col min="1797" max="1800" width="10.5703125" style="308" customWidth="1"/>
    <col min="1801" max="1801" width="13.85546875" style="308" customWidth="1"/>
    <col min="1802" max="1802" width="15.42578125" style="308" customWidth="1"/>
    <col min="1803" max="1803" width="10.42578125" style="308" customWidth="1"/>
    <col min="1804" max="2048" width="9.140625" style="308"/>
    <col min="2049" max="2049" width="6.42578125" style="308" customWidth="1"/>
    <col min="2050" max="2050" width="48.5703125" style="308" customWidth="1"/>
    <col min="2051" max="2051" width="9.140625" style="308"/>
    <col min="2052" max="2052" width="7.28515625" style="308" customWidth="1"/>
    <col min="2053" max="2056" width="10.5703125" style="308" customWidth="1"/>
    <col min="2057" max="2057" width="13.85546875" style="308" customWidth="1"/>
    <col min="2058" max="2058" width="15.42578125" style="308" customWidth="1"/>
    <col min="2059" max="2059" width="10.42578125" style="308" customWidth="1"/>
    <col min="2060" max="2304" width="9.140625" style="308"/>
    <col min="2305" max="2305" width="6.42578125" style="308" customWidth="1"/>
    <col min="2306" max="2306" width="48.5703125" style="308" customWidth="1"/>
    <col min="2307" max="2307" width="9.140625" style="308"/>
    <col min="2308" max="2308" width="7.28515625" style="308" customWidth="1"/>
    <col min="2309" max="2312" width="10.5703125" style="308" customWidth="1"/>
    <col min="2313" max="2313" width="13.85546875" style="308" customWidth="1"/>
    <col min="2314" max="2314" width="15.42578125" style="308" customWidth="1"/>
    <col min="2315" max="2315" width="10.42578125" style="308" customWidth="1"/>
    <col min="2316" max="2560" width="9.140625" style="308"/>
    <col min="2561" max="2561" width="6.42578125" style="308" customWidth="1"/>
    <col min="2562" max="2562" width="48.5703125" style="308" customWidth="1"/>
    <col min="2563" max="2563" width="9.140625" style="308"/>
    <col min="2564" max="2564" width="7.28515625" style="308" customWidth="1"/>
    <col min="2565" max="2568" width="10.5703125" style="308" customWidth="1"/>
    <col min="2569" max="2569" width="13.85546875" style="308" customWidth="1"/>
    <col min="2570" max="2570" width="15.42578125" style="308" customWidth="1"/>
    <col min="2571" max="2571" width="10.42578125" style="308" customWidth="1"/>
    <col min="2572" max="2816" width="9.140625" style="308"/>
    <col min="2817" max="2817" width="6.42578125" style="308" customWidth="1"/>
    <col min="2818" max="2818" width="48.5703125" style="308" customWidth="1"/>
    <col min="2819" max="2819" width="9.140625" style="308"/>
    <col min="2820" max="2820" width="7.28515625" style="308" customWidth="1"/>
    <col min="2821" max="2824" width="10.5703125" style="308" customWidth="1"/>
    <col min="2825" max="2825" width="13.85546875" style="308" customWidth="1"/>
    <col min="2826" max="2826" width="15.42578125" style="308" customWidth="1"/>
    <col min="2827" max="2827" width="10.42578125" style="308" customWidth="1"/>
    <col min="2828" max="3072" width="9.140625" style="308"/>
    <col min="3073" max="3073" width="6.42578125" style="308" customWidth="1"/>
    <col min="3074" max="3074" width="48.5703125" style="308" customWidth="1"/>
    <col min="3075" max="3075" width="9.140625" style="308"/>
    <col min="3076" max="3076" width="7.28515625" style="308" customWidth="1"/>
    <col min="3077" max="3080" width="10.5703125" style="308" customWidth="1"/>
    <col min="3081" max="3081" width="13.85546875" style="308" customWidth="1"/>
    <col min="3082" max="3082" width="15.42578125" style="308" customWidth="1"/>
    <col min="3083" max="3083" width="10.42578125" style="308" customWidth="1"/>
    <col min="3084" max="3328" width="9.140625" style="308"/>
    <col min="3329" max="3329" width="6.42578125" style="308" customWidth="1"/>
    <col min="3330" max="3330" width="48.5703125" style="308" customWidth="1"/>
    <col min="3331" max="3331" width="9.140625" style="308"/>
    <col min="3332" max="3332" width="7.28515625" style="308" customWidth="1"/>
    <col min="3333" max="3336" width="10.5703125" style="308" customWidth="1"/>
    <col min="3337" max="3337" width="13.85546875" style="308" customWidth="1"/>
    <col min="3338" max="3338" width="15.42578125" style="308" customWidth="1"/>
    <col min="3339" max="3339" width="10.42578125" style="308" customWidth="1"/>
    <col min="3340" max="3584" width="9.140625" style="308"/>
    <col min="3585" max="3585" width="6.42578125" style="308" customWidth="1"/>
    <col min="3586" max="3586" width="48.5703125" style="308" customWidth="1"/>
    <col min="3587" max="3587" width="9.140625" style="308"/>
    <col min="3588" max="3588" width="7.28515625" style="308" customWidth="1"/>
    <col min="3589" max="3592" width="10.5703125" style="308" customWidth="1"/>
    <col min="3593" max="3593" width="13.85546875" style="308" customWidth="1"/>
    <col min="3594" max="3594" width="15.42578125" style="308" customWidth="1"/>
    <col min="3595" max="3595" width="10.42578125" style="308" customWidth="1"/>
    <col min="3596" max="3840" width="9.140625" style="308"/>
    <col min="3841" max="3841" width="6.42578125" style="308" customWidth="1"/>
    <col min="3842" max="3842" width="48.5703125" style="308" customWidth="1"/>
    <col min="3843" max="3843" width="9.140625" style="308"/>
    <col min="3844" max="3844" width="7.28515625" style="308" customWidth="1"/>
    <col min="3845" max="3848" width="10.5703125" style="308" customWidth="1"/>
    <col min="3849" max="3849" width="13.85546875" style="308" customWidth="1"/>
    <col min="3850" max="3850" width="15.42578125" style="308" customWidth="1"/>
    <col min="3851" max="3851" width="10.42578125" style="308" customWidth="1"/>
    <col min="3852" max="4096" width="9.140625" style="308"/>
    <col min="4097" max="4097" width="6.42578125" style="308" customWidth="1"/>
    <col min="4098" max="4098" width="48.5703125" style="308" customWidth="1"/>
    <col min="4099" max="4099" width="9.140625" style="308"/>
    <col min="4100" max="4100" width="7.28515625" style="308" customWidth="1"/>
    <col min="4101" max="4104" width="10.5703125" style="308" customWidth="1"/>
    <col min="4105" max="4105" width="13.85546875" style="308" customWidth="1"/>
    <col min="4106" max="4106" width="15.42578125" style="308" customWidth="1"/>
    <col min="4107" max="4107" width="10.42578125" style="308" customWidth="1"/>
    <col min="4108" max="4352" width="9.140625" style="308"/>
    <col min="4353" max="4353" width="6.42578125" style="308" customWidth="1"/>
    <col min="4354" max="4354" width="48.5703125" style="308" customWidth="1"/>
    <col min="4355" max="4355" width="9.140625" style="308"/>
    <col min="4356" max="4356" width="7.28515625" style="308" customWidth="1"/>
    <col min="4357" max="4360" width="10.5703125" style="308" customWidth="1"/>
    <col min="4361" max="4361" width="13.85546875" style="308" customWidth="1"/>
    <col min="4362" max="4362" width="15.42578125" style="308" customWidth="1"/>
    <col min="4363" max="4363" width="10.42578125" style="308" customWidth="1"/>
    <col min="4364" max="4608" width="9.140625" style="308"/>
    <col min="4609" max="4609" width="6.42578125" style="308" customWidth="1"/>
    <col min="4610" max="4610" width="48.5703125" style="308" customWidth="1"/>
    <col min="4611" max="4611" width="9.140625" style="308"/>
    <col min="4612" max="4612" width="7.28515625" style="308" customWidth="1"/>
    <col min="4613" max="4616" width="10.5703125" style="308" customWidth="1"/>
    <col min="4617" max="4617" width="13.85546875" style="308" customWidth="1"/>
    <col min="4618" max="4618" width="15.42578125" style="308" customWidth="1"/>
    <col min="4619" max="4619" width="10.42578125" style="308" customWidth="1"/>
    <col min="4620" max="4864" width="9.140625" style="308"/>
    <col min="4865" max="4865" width="6.42578125" style="308" customWidth="1"/>
    <col min="4866" max="4866" width="48.5703125" style="308" customWidth="1"/>
    <col min="4867" max="4867" width="9.140625" style="308"/>
    <col min="4868" max="4868" width="7.28515625" style="308" customWidth="1"/>
    <col min="4869" max="4872" width="10.5703125" style="308" customWidth="1"/>
    <col min="4873" max="4873" width="13.85546875" style="308" customWidth="1"/>
    <col min="4874" max="4874" width="15.42578125" style="308" customWidth="1"/>
    <col min="4875" max="4875" width="10.42578125" style="308" customWidth="1"/>
    <col min="4876" max="5120" width="9.140625" style="308"/>
    <col min="5121" max="5121" width="6.42578125" style="308" customWidth="1"/>
    <col min="5122" max="5122" width="48.5703125" style="308" customWidth="1"/>
    <col min="5123" max="5123" width="9.140625" style="308"/>
    <col min="5124" max="5124" width="7.28515625" style="308" customWidth="1"/>
    <col min="5125" max="5128" width="10.5703125" style="308" customWidth="1"/>
    <col min="5129" max="5129" width="13.85546875" style="308" customWidth="1"/>
    <col min="5130" max="5130" width="15.42578125" style="308" customWidth="1"/>
    <col min="5131" max="5131" width="10.42578125" style="308" customWidth="1"/>
    <col min="5132" max="5376" width="9.140625" style="308"/>
    <col min="5377" max="5377" width="6.42578125" style="308" customWidth="1"/>
    <col min="5378" max="5378" width="48.5703125" style="308" customWidth="1"/>
    <col min="5379" max="5379" width="9.140625" style="308"/>
    <col min="5380" max="5380" width="7.28515625" style="308" customWidth="1"/>
    <col min="5381" max="5384" width="10.5703125" style="308" customWidth="1"/>
    <col min="5385" max="5385" width="13.85546875" style="308" customWidth="1"/>
    <col min="5386" max="5386" width="15.42578125" style="308" customWidth="1"/>
    <col min="5387" max="5387" width="10.42578125" style="308" customWidth="1"/>
    <col min="5388" max="5632" width="9.140625" style="308"/>
    <col min="5633" max="5633" width="6.42578125" style="308" customWidth="1"/>
    <col min="5634" max="5634" width="48.5703125" style="308" customWidth="1"/>
    <col min="5635" max="5635" width="9.140625" style="308"/>
    <col min="5636" max="5636" width="7.28515625" style="308" customWidth="1"/>
    <col min="5637" max="5640" width="10.5703125" style="308" customWidth="1"/>
    <col min="5641" max="5641" width="13.85546875" style="308" customWidth="1"/>
    <col min="5642" max="5642" width="15.42578125" style="308" customWidth="1"/>
    <col min="5643" max="5643" width="10.42578125" style="308" customWidth="1"/>
    <col min="5644" max="5888" width="9.140625" style="308"/>
    <col min="5889" max="5889" width="6.42578125" style="308" customWidth="1"/>
    <col min="5890" max="5890" width="48.5703125" style="308" customWidth="1"/>
    <col min="5891" max="5891" width="9.140625" style="308"/>
    <col min="5892" max="5892" width="7.28515625" style="308" customWidth="1"/>
    <col min="5893" max="5896" width="10.5703125" style="308" customWidth="1"/>
    <col min="5897" max="5897" width="13.85546875" style="308" customWidth="1"/>
    <col min="5898" max="5898" width="15.42578125" style="308" customWidth="1"/>
    <col min="5899" max="5899" width="10.42578125" style="308" customWidth="1"/>
    <col min="5900" max="6144" width="9.140625" style="308"/>
    <col min="6145" max="6145" width="6.42578125" style="308" customWidth="1"/>
    <col min="6146" max="6146" width="48.5703125" style="308" customWidth="1"/>
    <col min="6147" max="6147" width="9.140625" style="308"/>
    <col min="6148" max="6148" width="7.28515625" style="308" customWidth="1"/>
    <col min="6149" max="6152" width="10.5703125" style="308" customWidth="1"/>
    <col min="6153" max="6153" width="13.85546875" style="308" customWidth="1"/>
    <col min="6154" max="6154" width="15.42578125" style="308" customWidth="1"/>
    <col min="6155" max="6155" width="10.42578125" style="308" customWidth="1"/>
    <col min="6156" max="6400" width="9.140625" style="308"/>
    <col min="6401" max="6401" width="6.42578125" style="308" customWidth="1"/>
    <col min="6402" max="6402" width="48.5703125" style="308" customWidth="1"/>
    <col min="6403" max="6403" width="9.140625" style="308"/>
    <col min="6404" max="6404" width="7.28515625" style="308" customWidth="1"/>
    <col min="6405" max="6408" width="10.5703125" style="308" customWidth="1"/>
    <col min="6409" max="6409" width="13.85546875" style="308" customWidth="1"/>
    <col min="6410" max="6410" width="15.42578125" style="308" customWidth="1"/>
    <col min="6411" max="6411" width="10.42578125" style="308" customWidth="1"/>
    <col min="6412" max="6656" width="9.140625" style="308"/>
    <col min="6657" max="6657" width="6.42578125" style="308" customWidth="1"/>
    <col min="6658" max="6658" width="48.5703125" style="308" customWidth="1"/>
    <col min="6659" max="6659" width="9.140625" style="308"/>
    <col min="6660" max="6660" width="7.28515625" style="308" customWidth="1"/>
    <col min="6661" max="6664" width="10.5703125" style="308" customWidth="1"/>
    <col min="6665" max="6665" width="13.85546875" style="308" customWidth="1"/>
    <col min="6666" max="6666" width="15.42578125" style="308" customWidth="1"/>
    <col min="6667" max="6667" width="10.42578125" style="308" customWidth="1"/>
    <col min="6668" max="6912" width="9.140625" style="308"/>
    <col min="6913" max="6913" width="6.42578125" style="308" customWidth="1"/>
    <col min="6914" max="6914" width="48.5703125" style="308" customWidth="1"/>
    <col min="6915" max="6915" width="9.140625" style="308"/>
    <col min="6916" max="6916" width="7.28515625" style="308" customWidth="1"/>
    <col min="6917" max="6920" width="10.5703125" style="308" customWidth="1"/>
    <col min="6921" max="6921" width="13.85546875" style="308" customWidth="1"/>
    <col min="6922" max="6922" width="15.42578125" style="308" customWidth="1"/>
    <col min="6923" max="6923" width="10.42578125" style="308" customWidth="1"/>
    <col min="6924" max="7168" width="9.140625" style="308"/>
    <col min="7169" max="7169" width="6.42578125" style="308" customWidth="1"/>
    <col min="7170" max="7170" width="48.5703125" style="308" customWidth="1"/>
    <col min="7171" max="7171" width="9.140625" style="308"/>
    <col min="7172" max="7172" width="7.28515625" style="308" customWidth="1"/>
    <col min="7173" max="7176" width="10.5703125" style="308" customWidth="1"/>
    <col min="7177" max="7177" width="13.85546875" style="308" customWidth="1"/>
    <col min="7178" max="7178" width="15.42578125" style="308" customWidth="1"/>
    <col min="7179" max="7179" width="10.42578125" style="308" customWidth="1"/>
    <col min="7180" max="7424" width="9.140625" style="308"/>
    <col min="7425" max="7425" width="6.42578125" style="308" customWidth="1"/>
    <col min="7426" max="7426" width="48.5703125" style="308" customWidth="1"/>
    <col min="7427" max="7427" width="9.140625" style="308"/>
    <col min="7428" max="7428" width="7.28515625" style="308" customWidth="1"/>
    <col min="7429" max="7432" width="10.5703125" style="308" customWidth="1"/>
    <col min="7433" max="7433" width="13.85546875" style="308" customWidth="1"/>
    <col min="7434" max="7434" width="15.42578125" style="308" customWidth="1"/>
    <col min="7435" max="7435" width="10.42578125" style="308" customWidth="1"/>
    <col min="7436" max="7680" width="9.140625" style="308"/>
    <col min="7681" max="7681" width="6.42578125" style="308" customWidth="1"/>
    <col min="7682" max="7682" width="48.5703125" style="308" customWidth="1"/>
    <col min="7683" max="7683" width="9.140625" style="308"/>
    <col min="7684" max="7684" width="7.28515625" style="308" customWidth="1"/>
    <col min="7685" max="7688" width="10.5703125" style="308" customWidth="1"/>
    <col min="7689" max="7689" width="13.85546875" style="308" customWidth="1"/>
    <col min="7690" max="7690" width="15.42578125" style="308" customWidth="1"/>
    <col min="7691" max="7691" width="10.42578125" style="308" customWidth="1"/>
    <col min="7692" max="7936" width="9.140625" style="308"/>
    <col min="7937" max="7937" width="6.42578125" style="308" customWidth="1"/>
    <col min="7938" max="7938" width="48.5703125" style="308" customWidth="1"/>
    <col min="7939" max="7939" width="9.140625" style="308"/>
    <col min="7940" max="7940" width="7.28515625" style="308" customWidth="1"/>
    <col min="7941" max="7944" width="10.5703125" style="308" customWidth="1"/>
    <col min="7945" max="7945" width="13.85546875" style="308" customWidth="1"/>
    <col min="7946" max="7946" width="15.42578125" style="308" customWidth="1"/>
    <col min="7947" max="7947" width="10.42578125" style="308" customWidth="1"/>
    <col min="7948" max="8192" width="9.140625" style="308"/>
    <col min="8193" max="8193" width="6.42578125" style="308" customWidth="1"/>
    <col min="8194" max="8194" width="48.5703125" style="308" customWidth="1"/>
    <col min="8195" max="8195" width="9.140625" style="308"/>
    <col min="8196" max="8196" width="7.28515625" style="308" customWidth="1"/>
    <col min="8197" max="8200" width="10.5703125" style="308" customWidth="1"/>
    <col min="8201" max="8201" width="13.85546875" style="308" customWidth="1"/>
    <col min="8202" max="8202" width="15.42578125" style="308" customWidth="1"/>
    <col min="8203" max="8203" width="10.42578125" style="308" customWidth="1"/>
    <col min="8204" max="8448" width="9.140625" style="308"/>
    <col min="8449" max="8449" width="6.42578125" style="308" customWidth="1"/>
    <col min="8450" max="8450" width="48.5703125" style="308" customWidth="1"/>
    <col min="8451" max="8451" width="9.140625" style="308"/>
    <col min="8452" max="8452" width="7.28515625" style="308" customWidth="1"/>
    <col min="8453" max="8456" width="10.5703125" style="308" customWidth="1"/>
    <col min="8457" max="8457" width="13.85546875" style="308" customWidth="1"/>
    <col min="8458" max="8458" width="15.42578125" style="308" customWidth="1"/>
    <col min="8459" max="8459" width="10.42578125" style="308" customWidth="1"/>
    <col min="8460" max="8704" width="9.140625" style="308"/>
    <col min="8705" max="8705" width="6.42578125" style="308" customWidth="1"/>
    <col min="8706" max="8706" width="48.5703125" style="308" customWidth="1"/>
    <col min="8707" max="8707" width="9.140625" style="308"/>
    <col min="8708" max="8708" width="7.28515625" style="308" customWidth="1"/>
    <col min="8709" max="8712" width="10.5703125" style="308" customWidth="1"/>
    <col min="8713" max="8713" width="13.85546875" style="308" customWidth="1"/>
    <col min="8714" max="8714" width="15.42578125" style="308" customWidth="1"/>
    <col min="8715" max="8715" width="10.42578125" style="308" customWidth="1"/>
    <col min="8716" max="8960" width="9.140625" style="308"/>
    <col min="8961" max="8961" width="6.42578125" style="308" customWidth="1"/>
    <col min="8962" max="8962" width="48.5703125" style="308" customWidth="1"/>
    <col min="8963" max="8963" width="9.140625" style="308"/>
    <col min="8964" max="8964" width="7.28515625" style="308" customWidth="1"/>
    <col min="8965" max="8968" width="10.5703125" style="308" customWidth="1"/>
    <col min="8969" max="8969" width="13.85546875" style="308" customWidth="1"/>
    <col min="8970" max="8970" width="15.42578125" style="308" customWidth="1"/>
    <col min="8971" max="8971" width="10.42578125" style="308" customWidth="1"/>
    <col min="8972" max="9216" width="9.140625" style="308"/>
    <col min="9217" max="9217" width="6.42578125" style="308" customWidth="1"/>
    <col min="9218" max="9218" width="48.5703125" style="308" customWidth="1"/>
    <col min="9219" max="9219" width="9.140625" style="308"/>
    <col min="9220" max="9220" width="7.28515625" style="308" customWidth="1"/>
    <col min="9221" max="9224" width="10.5703125" style="308" customWidth="1"/>
    <col min="9225" max="9225" width="13.85546875" style="308" customWidth="1"/>
    <col min="9226" max="9226" width="15.42578125" style="308" customWidth="1"/>
    <col min="9227" max="9227" width="10.42578125" style="308" customWidth="1"/>
    <col min="9228" max="9472" width="9.140625" style="308"/>
    <col min="9473" max="9473" width="6.42578125" style="308" customWidth="1"/>
    <col min="9474" max="9474" width="48.5703125" style="308" customWidth="1"/>
    <col min="9475" max="9475" width="9.140625" style="308"/>
    <col min="9476" max="9476" width="7.28515625" style="308" customWidth="1"/>
    <col min="9477" max="9480" width="10.5703125" style="308" customWidth="1"/>
    <col min="9481" max="9481" width="13.85546875" style="308" customWidth="1"/>
    <col min="9482" max="9482" width="15.42578125" style="308" customWidth="1"/>
    <col min="9483" max="9483" width="10.42578125" style="308" customWidth="1"/>
    <col min="9484" max="9728" width="9.140625" style="308"/>
    <col min="9729" max="9729" width="6.42578125" style="308" customWidth="1"/>
    <col min="9730" max="9730" width="48.5703125" style="308" customWidth="1"/>
    <col min="9731" max="9731" width="9.140625" style="308"/>
    <col min="9732" max="9732" width="7.28515625" style="308" customWidth="1"/>
    <col min="9733" max="9736" width="10.5703125" style="308" customWidth="1"/>
    <col min="9737" max="9737" width="13.85546875" style="308" customWidth="1"/>
    <col min="9738" max="9738" width="15.42578125" style="308" customWidth="1"/>
    <col min="9739" max="9739" width="10.42578125" style="308" customWidth="1"/>
    <col min="9740" max="9984" width="9.140625" style="308"/>
    <col min="9985" max="9985" width="6.42578125" style="308" customWidth="1"/>
    <col min="9986" max="9986" width="48.5703125" style="308" customWidth="1"/>
    <col min="9987" max="9987" width="9.140625" style="308"/>
    <col min="9988" max="9988" width="7.28515625" style="308" customWidth="1"/>
    <col min="9989" max="9992" width="10.5703125" style="308" customWidth="1"/>
    <col min="9993" max="9993" width="13.85546875" style="308" customWidth="1"/>
    <col min="9994" max="9994" width="15.42578125" style="308" customWidth="1"/>
    <col min="9995" max="9995" width="10.42578125" style="308" customWidth="1"/>
    <col min="9996" max="10240" width="9.140625" style="308"/>
    <col min="10241" max="10241" width="6.42578125" style="308" customWidth="1"/>
    <col min="10242" max="10242" width="48.5703125" style="308" customWidth="1"/>
    <col min="10243" max="10243" width="9.140625" style="308"/>
    <col min="10244" max="10244" width="7.28515625" style="308" customWidth="1"/>
    <col min="10245" max="10248" width="10.5703125" style="308" customWidth="1"/>
    <col min="10249" max="10249" width="13.85546875" style="308" customWidth="1"/>
    <col min="10250" max="10250" width="15.42578125" style="308" customWidth="1"/>
    <col min="10251" max="10251" width="10.42578125" style="308" customWidth="1"/>
    <col min="10252" max="10496" width="9.140625" style="308"/>
    <col min="10497" max="10497" width="6.42578125" style="308" customWidth="1"/>
    <col min="10498" max="10498" width="48.5703125" style="308" customWidth="1"/>
    <col min="10499" max="10499" width="9.140625" style="308"/>
    <col min="10500" max="10500" width="7.28515625" style="308" customWidth="1"/>
    <col min="10501" max="10504" width="10.5703125" style="308" customWidth="1"/>
    <col min="10505" max="10505" width="13.85546875" style="308" customWidth="1"/>
    <col min="10506" max="10506" width="15.42578125" style="308" customWidth="1"/>
    <col min="10507" max="10507" width="10.42578125" style="308" customWidth="1"/>
    <col min="10508" max="10752" width="9.140625" style="308"/>
    <col min="10753" max="10753" width="6.42578125" style="308" customWidth="1"/>
    <col min="10754" max="10754" width="48.5703125" style="308" customWidth="1"/>
    <col min="10755" max="10755" width="9.140625" style="308"/>
    <col min="10756" max="10756" width="7.28515625" style="308" customWidth="1"/>
    <col min="10757" max="10760" width="10.5703125" style="308" customWidth="1"/>
    <col min="10761" max="10761" width="13.85546875" style="308" customWidth="1"/>
    <col min="10762" max="10762" width="15.42578125" style="308" customWidth="1"/>
    <col min="10763" max="10763" width="10.42578125" style="308" customWidth="1"/>
    <col min="10764" max="11008" width="9.140625" style="308"/>
    <col min="11009" max="11009" width="6.42578125" style="308" customWidth="1"/>
    <col min="11010" max="11010" width="48.5703125" style="308" customWidth="1"/>
    <col min="11011" max="11011" width="9.140625" style="308"/>
    <col min="11012" max="11012" width="7.28515625" style="308" customWidth="1"/>
    <col min="11013" max="11016" width="10.5703125" style="308" customWidth="1"/>
    <col min="11017" max="11017" width="13.85546875" style="308" customWidth="1"/>
    <col min="11018" max="11018" width="15.42578125" style="308" customWidth="1"/>
    <col min="11019" max="11019" width="10.42578125" style="308" customWidth="1"/>
    <col min="11020" max="11264" width="9.140625" style="308"/>
    <col min="11265" max="11265" width="6.42578125" style="308" customWidth="1"/>
    <col min="11266" max="11266" width="48.5703125" style="308" customWidth="1"/>
    <col min="11267" max="11267" width="9.140625" style="308"/>
    <col min="11268" max="11268" width="7.28515625" style="308" customWidth="1"/>
    <col min="11269" max="11272" width="10.5703125" style="308" customWidth="1"/>
    <col min="11273" max="11273" width="13.85546875" style="308" customWidth="1"/>
    <col min="11274" max="11274" width="15.42578125" style="308" customWidth="1"/>
    <col min="11275" max="11275" width="10.42578125" style="308" customWidth="1"/>
    <col min="11276" max="11520" width="9.140625" style="308"/>
    <col min="11521" max="11521" width="6.42578125" style="308" customWidth="1"/>
    <col min="11522" max="11522" width="48.5703125" style="308" customWidth="1"/>
    <col min="11523" max="11523" width="9.140625" style="308"/>
    <col min="11524" max="11524" width="7.28515625" style="308" customWidth="1"/>
    <col min="11525" max="11528" width="10.5703125" style="308" customWidth="1"/>
    <col min="11529" max="11529" width="13.85546875" style="308" customWidth="1"/>
    <col min="11530" max="11530" width="15.42578125" style="308" customWidth="1"/>
    <col min="11531" max="11531" width="10.42578125" style="308" customWidth="1"/>
    <col min="11532" max="11776" width="9.140625" style="308"/>
    <col min="11777" max="11777" width="6.42578125" style="308" customWidth="1"/>
    <col min="11778" max="11778" width="48.5703125" style="308" customWidth="1"/>
    <col min="11779" max="11779" width="9.140625" style="308"/>
    <col min="11780" max="11780" width="7.28515625" style="308" customWidth="1"/>
    <col min="11781" max="11784" width="10.5703125" style="308" customWidth="1"/>
    <col min="11785" max="11785" width="13.85546875" style="308" customWidth="1"/>
    <col min="11786" max="11786" width="15.42578125" style="308" customWidth="1"/>
    <col min="11787" max="11787" width="10.42578125" style="308" customWidth="1"/>
    <col min="11788" max="12032" width="9.140625" style="308"/>
    <col min="12033" max="12033" width="6.42578125" style="308" customWidth="1"/>
    <col min="12034" max="12034" width="48.5703125" style="308" customWidth="1"/>
    <col min="12035" max="12035" width="9.140625" style="308"/>
    <col min="12036" max="12036" width="7.28515625" style="308" customWidth="1"/>
    <col min="12037" max="12040" width="10.5703125" style="308" customWidth="1"/>
    <col min="12041" max="12041" width="13.85546875" style="308" customWidth="1"/>
    <col min="12042" max="12042" width="15.42578125" style="308" customWidth="1"/>
    <col min="12043" max="12043" width="10.42578125" style="308" customWidth="1"/>
    <col min="12044" max="12288" width="9.140625" style="308"/>
    <col min="12289" max="12289" width="6.42578125" style="308" customWidth="1"/>
    <col min="12290" max="12290" width="48.5703125" style="308" customWidth="1"/>
    <col min="12291" max="12291" width="9.140625" style="308"/>
    <col min="12292" max="12292" width="7.28515625" style="308" customWidth="1"/>
    <col min="12293" max="12296" width="10.5703125" style="308" customWidth="1"/>
    <col min="12297" max="12297" width="13.85546875" style="308" customWidth="1"/>
    <col min="12298" max="12298" width="15.42578125" style="308" customWidth="1"/>
    <col min="12299" max="12299" width="10.42578125" style="308" customWidth="1"/>
    <col min="12300" max="12544" width="9.140625" style="308"/>
    <col min="12545" max="12545" width="6.42578125" style="308" customWidth="1"/>
    <col min="12546" max="12546" width="48.5703125" style="308" customWidth="1"/>
    <col min="12547" max="12547" width="9.140625" style="308"/>
    <col min="12548" max="12548" width="7.28515625" style="308" customWidth="1"/>
    <col min="12549" max="12552" width="10.5703125" style="308" customWidth="1"/>
    <col min="12553" max="12553" width="13.85546875" style="308" customWidth="1"/>
    <col min="12554" max="12554" width="15.42578125" style="308" customWidth="1"/>
    <col min="12555" max="12555" width="10.42578125" style="308" customWidth="1"/>
    <col min="12556" max="12800" width="9.140625" style="308"/>
    <col min="12801" max="12801" width="6.42578125" style="308" customWidth="1"/>
    <col min="12802" max="12802" width="48.5703125" style="308" customWidth="1"/>
    <col min="12803" max="12803" width="9.140625" style="308"/>
    <col min="12804" max="12804" width="7.28515625" style="308" customWidth="1"/>
    <col min="12805" max="12808" width="10.5703125" style="308" customWidth="1"/>
    <col min="12809" max="12809" width="13.85546875" style="308" customWidth="1"/>
    <col min="12810" max="12810" width="15.42578125" style="308" customWidth="1"/>
    <col min="12811" max="12811" width="10.42578125" style="308" customWidth="1"/>
    <col min="12812" max="13056" width="9.140625" style="308"/>
    <col min="13057" max="13057" width="6.42578125" style="308" customWidth="1"/>
    <col min="13058" max="13058" width="48.5703125" style="308" customWidth="1"/>
    <col min="13059" max="13059" width="9.140625" style="308"/>
    <col min="13060" max="13060" width="7.28515625" style="308" customWidth="1"/>
    <col min="13061" max="13064" width="10.5703125" style="308" customWidth="1"/>
    <col min="13065" max="13065" width="13.85546875" style="308" customWidth="1"/>
    <col min="13066" max="13066" width="15.42578125" style="308" customWidth="1"/>
    <col min="13067" max="13067" width="10.42578125" style="308" customWidth="1"/>
    <col min="13068" max="13312" width="9.140625" style="308"/>
    <col min="13313" max="13313" width="6.42578125" style="308" customWidth="1"/>
    <col min="13314" max="13314" width="48.5703125" style="308" customWidth="1"/>
    <col min="13315" max="13315" width="9.140625" style="308"/>
    <col min="13316" max="13316" width="7.28515625" style="308" customWidth="1"/>
    <col min="13317" max="13320" width="10.5703125" style="308" customWidth="1"/>
    <col min="13321" max="13321" width="13.85546875" style="308" customWidth="1"/>
    <col min="13322" max="13322" width="15.42578125" style="308" customWidth="1"/>
    <col min="13323" max="13323" width="10.42578125" style="308" customWidth="1"/>
    <col min="13324" max="13568" width="9.140625" style="308"/>
    <col min="13569" max="13569" width="6.42578125" style="308" customWidth="1"/>
    <col min="13570" max="13570" width="48.5703125" style="308" customWidth="1"/>
    <col min="13571" max="13571" width="9.140625" style="308"/>
    <col min="13572" max="13572" width="7.28515625" style="308" customWidth="1"/>
    <col min="13573" max="13576" width="10.5703125" style="308" customWidth="1"/>
    <col min="13577" max="13577" width="13.85546875" style="308" customWidth="1"/>
    <col min="13578" max="13578" width="15.42578125" style="308" customWidth="1"/>
    <col min="13579" max="13579" width="10.42578125" style="308" customWidth="1"/>
    <col min="13580" max="13824" width="9.140625" style="308"/>
    <col min="13825" max="13825" width="6.42578125" style="308" customWidth="1"/>
    <col min="13826" max="13826" width="48.5703125" style="308" customWidth="1"/>
    <col min="13827" max="13827" width="9.140625" style="308"/>
    <col min="13828" max="13828" width="7.28515625" style="308" customWidth="1"/>
    <col min="13829" max="13832" width="10.5703125" style="308" customWidth="1"/>
    <col min="13833" max="13833" width="13.85546875" style="308" customWidth="1"/>
    <col min="13834" max="13834" width="15.42578125" style="308" customWidth="1"/>
    <col min="13835" max="13835" width="10.42578125" style="308" customWidth="1"/>
    <col min="13836" max="14080" width="9.140625" style="308"/>
    <col min="14081" max="14081" width="6.42578125" style="308" customWidth="1"/>
    <col min="14082" max="14082" width="48.5703125" style="308" customWidth="1"/>
    <col min="14083" max="14083" width="9.140625" style="308"/>
    <col min="14084" max="14084" width="7.28515625" style="308" customWidth="1"/>
    <col min="14085" max="14088" width="10.5703125" style="308" customWidth="1"/>
    <col min="14089" max="14089" width="13.85546875" style="308" customWidth="1"/>
    <col min="14090" max="14090" width="15.42578125" style="308" customWidth="1"/>
    <col min="14091" max="14091" width="10.42578125" style="308" customWidth="1"/>
    <col min="14092" max="14336" width="9.140625" style="308"/>
    <col min="14337" max="14337" width="6.42578125" style="308" customWidth="1"/>
    <col min="14338" max="14338" width="48.5703125" style="308" customWidth="1"/>
    <col min="14339" max="14339" width="9.140625" style="308"/>
    <col min="14340" max="14340" width="7.28515625" style="308" customWidth="1"/>
    <col min="14341" max="14344" width="10.5703125" style="308" customWidth="1"/>
    <col min="14345" max="14345" width="13.85546875" style="308" customWidth="1"/>
    <col min="14346" max="14346" width="15.42578125" style="308" customWidth="1"/>
    <col min="14347" max="14347" width="10.42578125" style="308" customWidth="1"/>
    <col min="14348" max="14592" width="9.140625" style="308"/>
    <col min="14593" max="14593" width="6.42578125" style="308" customWidth="1"/>
    <col min="14594" max="14594" width="48.5703125" style="308" customWidth="1"/>
    <col min="14595" max="14595" width="9.140625" style="308"/>
    <col min="14596" max="14596" width="7.28515625" style="308" customWidth="1"/>
    <col min="14597" max="14600" width="10.5703125" style="308" customWidth="1"/>
    <col min="14601" max="14601" width="13.85546875" style="308" customWidth="1"/>
    <col min="14602" max="14602" width="15.42578125" style="308" customWidth="1"/>
    <col min="14603" max="14603" width="10.42578125" style="308" customWidth="1"/>
    <col min="14604" max="14848" width="9.140625" style="308"/>
    <col min="14849" max="14849" width="6.42578125" style="308" customWidth="1"/>
    <col min="14850" max="14850" width="48.5703125" style="308" customWidth="1"/>
    <col min="14851" max="14851" width="9.140625" style="308"/>
    <col min="14852" max="14852" width="7.28515625" style="308" customWidth="1"/>
    <col min="14853" max="14856" width="10.5703125" style="308" customWidth="1"/>
    <col min="14857" max="14857" width="13.85546875" style="308" customWidth="1"/>
    <col min="14858" max="14858" width="15.42578125" style="308" customWidth="1"/>
    <col min="14859" max="14859" width="10.42578125" style="308" customWidth="1"/>
    <col min="14860" max="15104" width="9.140625" style="308"/>
    <col min="15105" max="15105" width="6.42578125" style="308" customWidth="1"/>
    <col min="15106" max="15106" width="48.5703125" style="308" customWidth="1"/>
    <col min="15107" max="15107" width="9.140625" style="308"/>
    <col min="15108" max="15108" width="7.28515625" style="308" customWidth="1"/>
    <col min="15109" max="15112" width="10.5703125" style="308" customWidth="1"/>
    <col min="15113" max="15113" width="13.85546875" style="308" customWidth="1"/>
    <col min="15114" max="15114" width="15.42578125" style="308" customWidth="1"/>
    <col min="15115" max="15115" width="10.42578125" style="308" customWidth="1"/>
    <col min="15116" max="15360" width="9.140625" style="308"/>
    <col min="15361" max="15361" width="6.42578125" style="308" customWidth="1"/>
    <col min="15362" max="15362" width="48.5703125" style="308" customWidth="1"/>
    <col min="15363" max="15363" width="9.140625" style="308"/>
    <col min="15364" max="15364" width="7.28515625" style="308" customWidth="1"/>
    <col min="15365" max="15368" width="10.5703125" style="308" customWidth="1"/>
    <col min="15369" max="15369" width="13.85546875" style="308" customWidth="1"/>
    <col min="15370" max="15370" width="15.42578125" style="308" customWidth="1"/>
    <col min="15371" max="15371" width="10.42578125" style="308" customWidth="1"/>
    <col min="15372" max="15616" width="9.140625" style="308"/>
    <col min="15617" max="15617" width="6.42578125" style="308" customWidth="1"/>
    <col min="15618" max="15618" width="48.5703125" style="308" customWidth="1"/>
    <col min="15619" max="15619" width="9.140625" style="308"/>
    <col min="15620" max="15620" width="7.28515625" style="308" customWidth="1"/>
    <col min="15621" max="15624" width="10.5703125" style="308" customWidth="1"/>
    <col min="15625" max="15625" width="13.85546875" style="308" customWidth="1"/>
    <col min="15626" max="15626" width="15.42578125" style="308" customWidth="1"/>
    <col min="15627" max="15627" width="10.42578125" style="308" customWidth="1"/>
    <col min="15628" max="15872" width="9.140625" style="308"/>
    <col min="15873" max="15873" width="6.42578125" style="308" customWidth="1"/>
    <col min="15874" max="15874" width="48.5703125" style="308" customWidth="1"/>
    <col min="15875" max="15875" width="9.140625" style="308"/>
    <col min="15876" max="15876" width="7.28515625" style="308" customWidth="1"/>
    <col min="15877" max="15880" width="10.5703125" style="308" customWidth="1"/>
    <col min="15881" max="15881" width="13.85546875" style="308" customWidth="1"/>
    <col min="15882" max="15882" width="15.42578125" style="308" customWidth="1"/>
    <col min="15883" max="15883" width="10.42578125" style="308" customWidth="1"/>
    <col min="15884" max="16128" width="9.140625" style="308"/>
    <col min="16129" max="16129" width="6.42578125" style="308" customWidth="1"/>
    <col min="16130" max="16130" width="48.5703125" style="308" customWidth="1"/>
    <col min="16131" max="16131" width="9.140625" style="308"/>
    <col min="16132" max="16132" width="7.28515625" style="308" customWidth="1"/>
    <col min="16133" max="16136" width="10.5703125" style="308" customWidth="1"/>
    <col min="16137" max="16137" width="13.85546875" style="308" customWidth="1"/>
    <col min="16138" max="16138" width="15.42578125" style="308" customWidth="1"/>
    <col min="16139" max="16139" width="10.42578125" style="308" customWidth="1"/>
    <col min="16140" max="16384" width="9.140625" style="308"/>
  </cols>
  <sheetData>
    <row r="1" spans="1:10" s="1" customFormat="1" ht="24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s="1" customFormat="1" ht="24">
      <c r="A2" s="9" t="s">
        <v>975</v>
      </c>
      <c r="C2" s="10"/>
      <c r="D2" s="436"/>
      <c r="E2" s="436"/>
      <c r="F2" s="436"/>
      <c r="G2" s="436"/>
      <c r="H2" s="436"/>
      <c r="I2" s="436"/>
      <c r="J2" s="142"/>
    </row>
    <row r="3" spans="1:10" s="1" customFormat="1" ht="24">
      <c r="A3" s="9" t="s">
        <v>963</v>
      </c>
      <c r="C3" s="10"/>
      <c r="D3" s="436"/>
      <c r="E3" s="436"/>
      <c r="F3" s="436"/>
      <c r="G3" s="436"/>
      <c r="H3" s="436"/>
      <c r="I3" s="11"/>
      <c r="J3" s="6"/>
    </row>
    <row r="4" spans="1:10" s="1" customFormat="1" ht="24">
      <c r="A4" s="9" t="s">
        <v>953</v>
      </c>
      <c r="D4" s="436"/>
      <c r="E4" s="9"/>
      <c r="F4" s="436"/>
      <c r="G4" s="436"/>
      <c r="H4" s="436"/>
      <c r="I4" s="11"/>
      <c r="J4" s="6"/>
    </row>
    <row r="5" spans="1:10" s="1" customFormat="1" ht="24">
      <c r="A5" s="9" t="s">
        <v>951</v>
      </c>
      <c r="B5" s="12"/>
      <c r="D5" s="5"/>
      <c r="E5" s="344" t="s">
        <v>949</v>
      </c>
      <c r="F5" s="6"/>
      <c r="G5" s="6"/>
      <c r="H5" s="13"/>
      <c r="I5" s="2"/>
      <c r="J5" s="6"/>
    </row>
    <row r="6" spans="1:10" s="1" customFormat="1" ht="24">
      <c r="A6" s="9" t="s">
        <v>952</v>
      </c>
      <c r="D6" s="28"/>
      <c r="E6" s="9" t="s">
        <v>1121</v>
      </c>
      <c r="F6" s="12"/>
      <c r="G6" s="2"/>
      <c r="H6" s="2"/>
      <c r="I6" s="2"/>
      <c r="J6" s="6"/>
    </row>
    <row r="7" spans="1:10" s="1" customFormat="1" ht="24.75" thickBot="1">
      <c r="A7" s="435"/>
      <c r="B7" s="2"/>
      <c r="C7" s="3"/>
      <c r="D7" s="4"/>
      <c r="E7" s="5"/>
      <c r="F7" s="6"/>
      <c r="G7" s="6"/>
      <c r="H7" s="6"/>
      <c r="I7" s="6"/>
      <c r="J7" s="5" t="s">
        <v>1</v>
      </c>
    </row>
    <row r="8" spans="1:10" s="1" customFormat="1" ht="24.75" thickTop="1">
      <c r="A8" s="550" t="s">
        <v>2</v>
      </c>
      <c r="B8" s="550" t="s">
        <v>3</v>
      </c>
      <c r="C8" s="552" t="s">
        <v>4</v>
      </c>
      <c r="D8" s="554" t="s">
        <v>5</v>
      </c>
      <c r="E8" s="556" t="s">
        <v>6</v>
      </c>
      <c r="F8" s="556"/>
      <c r="G8" s="556" t="s">
        <v>7</v>
      </c>
      <c r="H8" s="556"/>
      <c r="I8" s="7" t="s">
        <v>8</v>
      </c>
      <c r="J8" s="557" t="s">
        <v>9</v>
      </c>
    </row>
    <row r="9" spans="1:10" s="1" customFormat="1" ht="24.75" thickBot="1">
      <c r="A9" s="551"/>
      <c r="B9" s="551"/>
      <c r="C9" s="553"/>
      <c r="D9" s="555"/>
      <c r="E9" s="79" t="s">
        <v>10</v>
      </c>
      <c r="F9" s="79" t="s">
        <v>11</v>
      </c>
      <c r="G9" s="79" t="s">
        <v>10</v>
      </c>
      <c r="H9" s="79" t="s">
        <v>11</v>
      </c>
      <c r="I9" s="8" t="s">
        <v>12</v>
      </c>
      <c r="J9" s="558"/>
    </row>
    <row r="10" spans="1:10" s="290" customFormat="1" ht="24" customHeight="1" thickTop="1">
      <c r="A10" s="291">
        <v>1</v>
      </c>
      <c r="B10" s="292" t="s">
        <v>81</v>
      </c>
      <c r="C10" s="293"/>
      <c r="D10" s="294"/>
      <c r="E10" s="295"/>
      <c r="F10" s="295"/>
      <c r="G10" s="295"/>
      <c r="H10" s="295"/>
      <c r="I10" s="293"/>
      <c r="J10" s="425"/>
    </row>
    <row r="11" spans="1:10" s="290" customFormat="1" ht="24" customHeight="1">
      <c r="A11" s="419">
        <v>1.1000000000000001</v>
      </c>
      <c r="B11" s="420" t="s">
        <v>698</v>
      </c>
      <c r="C11" s="421"/>
      <c r="D11" s="422"/>
      <c r="E11" s="295"/>
      <c r="F11" s="295"/>
      <c r="G11" s="295"/>
      <c r="H11" s="295"/>
      <c r="I11" s="421"/>
      <c r="J11" s="421"/>
    </row>
    <row r="12" spans="1:10" s="290" customFormat="1" ht="24" customHeight="1">
      <c r="A12" s="296" t="s">
        <v>692</v>
      </c>
      <c r="B12" s="297" t="s">
        <v>999</v>
      </c>
      <c r="C12" s="298"/>
      <c r="D12" s="299"/>
      <c r="E12" s="295"/>
      <c r="F12" s="295"/>
      <c r="G12" s="295"/>
      <c r="H12" s="295"/>
      <c r="I12" s="298"/>
      <c r="J12" s="300"/>
    </row>
    <row r="13" spans="1:10" s="290" customFormat="1" ht="24" customHeight="1">
      <c r="A13" s="199"/>
      <c r="B13" s="200" t="s">
        <v>896</v>
      </c>
      <c r="C13" s="258">
        <v>2000</v>
      </c>
      <c r="D13" s="301" t="s">
        <v>24</v>
      </c>
      <c r="E13" s="258"/>
      <c r="F13" s="258"/>
      <c r="G13" s="258"/>
      <c r="H13" s="258"/>
      <c r="I13" s="258"/>
      <c r="J13" s="424"/>
    </row>
    <row r="14" spans="1:10" s="290" customFormat="1" ht="24" customHeight="1">
      <c r="A14" s="296" t="s">
        <v>693</v>
      </c>
      <c r="B14" s="302" t="s">
        <v>1000</v>
      </c>
      <c r="C14" s="258"/>
      <c r="D14" s="301"/>
      <c r="E14" s="258"/>
      <c r="F14" s="258"/>
      <c r="G14" s="258"/>
      <c r="H14" s="258"/>
      <c r="I14" s="258"/>
      <c r="J14" s="309"/>
    </row>
    <row r="15" spans="1:10" s="290" customFormat="1" ht="24" customHeight="1">
      <c r="A15" s="199"/>
      <c r="B15" s="200" t="s">
        <v>230</v>
      </c>
      <c r="C15" s="258">
        <v>240</v>
      </c>
      <c r="D15" s="301" t="s">
        <v>24</v>
      </c>
      <c r="E15" s="258"/>
      <c r="F15" s="258"/>
      <c r="G15" s="258"/>
      <c r="H15" s="258"/>
      <c r="I15" s="258"/>
      <c r="J15" s="199"/>
    </row>
    <row r="16" spans="1:10" s="290" customFormat="1" ht="24" customHeight="1">
      <c r="A16" s="199"/>
      <c r="B16" s="200" t="s">
        <v>74</v>
      </c>
      <c r="C16" s="258">
        <v>240</v>
      </c>
      <c r="D16" s="301" t="s">
        <v>24</v>
      </c>
      <c r="E16" s="258"/>
      <c r="F16" s="258"/>
      <c r="G16" s="258"/>
      <c r="H16" s="258"/>
      <c r="I16" s="258"/>
      <c r="J16" s="424"/>
    </row>
    <row r="17" spans="1:12" s="290" customFormat="1" ht="24" customHeight="1">
      <c r="A17" s="296" t="s">
        <v>694</v>
      </c>
      <c r="B17" s="302" t="s">
        <v>1001</v>
      </c>
      <c r="C17" s="258"/>
      <c r="D17" s="301"/>
      <c r="E17" s="258"/>
      <c r="F17" s="258"/>
      <c r="G17" s="258"/>
      <c r="H17" s="258"/>
      <c r="I17" s="258"/>
      <c r="J17" s="309"/>
    </row>
    <row r="18" spans="1:12" s="290" customFormat="1" ht="24" customHeight="1">
      <c r="A18" s="199"/>
      <c r="B18" s="200" t="s">
        <v>75</v>
      </c>
      <c r="C18" s="258">
        <v>60</v>
      </c>
      <c r="D18" s="301" t="s">
        <v>24</v>
      </c>
      <c r="E18" s="258"/>
      <c r="F18" s="258"/>
      <c r="G18" s="258"/>
      <c r="H18" s="258"/>
      <c r="I18" s="258"/>
      <c r="J18" s="199"/>
    </row>
    <row r="19" spans="1:12" s="290" customFormat="1" ht="24" customHeight="1">
      <c r="A19" s="199"/>
      <c r="B19" s="200" t="s">
        <v>76</v>
      </c>
      <c r="C19" s="258">
        <v>60</v>
      </c>
      <c r="D19" s="301" t="s">
        <v>24</v>
      </c>
      <c r="E19" s="258"/>
      <c r="F19" s="258"/>
      <c r="G19" s="258"/>
      <c r="H19" s="258"/>
      <c r="I19" s="258"/>
      <c r="J19" s="424"/>
    </row>
    <row r="20" spans="1:12" s="290" customFormat="1" ht="24" customHeight="1">
      <c r="A20" s="296" t="s">
        <v>695</v>
      </c>
      <c r="B20" s="302" t="s">
        <v>1002</v>
      </c>
      <c r="C20" s="258" t="s">
        <v>805</v>
      </c>
      <c r="D20" s="301"/>
      <c r="E20" s="258"/>
      <c r="F20" s="258"/>
      <c r="G20" s="258"/>
      <c r="H20" s="258"/>
      <c r="I20" s="258"/>
      <c r="J20" s="309"/>
    </row>
    <row r="21" spans="1:12" s="290" customFormat="1" ht="24" customHeight="1">
      <c r="A21" s="199"/>
      <c r="B21" s="200" t="s">
        <v>72</v>
      </c>
      <c r="C21" s="258">
        <v>120</v>
      </c>
      <c r="D21" s="301" t="s">
        <v>977</v>
      </c>
      <c r="E21" s="258"/>
      <c r="F21" s="258"/>
      <c r="G21" s="258"/>
      <c r="H21" s="258"/>
      <c r="I21" s="258"/>
      <c r="J21" s="199"/>
    </row>
    <row r="22" spans="1:12" s="290" customFormat="1" ht="24" customHeight="1">
      <c r="A22" s="199"/>
      <c r="B22" s="200" t="s">
        <v>73</v>
      </c>
      <c r="C22" s="258">
        <v>240</v>
      </c>
      <c r="D22" s="301" t="s">
        <v>24</v>
      </c>
      <c r="E22" s="258"/>
      <c r="F22" s="258"/>
      <c r="G22" s="258"/>
      <c r="H22" s="258"/>
      <c r="I22" s="258"/>
      <c r="J22" s="199"/>
    </row>
    <row r="23" spans="1:12" s="290" customFormat="1" ht="24" customHeight="1">
      <c r="A23" s="199"/>
      <c r="B23" s="200" t="s">
        <v>897</v>
      </c>
      <c r="C23" s="258">
        <v>6</v>
      </c>
      <c r="D23" s="301" t="s">
        <v>24</v>
      </c>
      <c r="E23" s="258"/>
      <c r="F23" s="258"/>
      <c r="G23" s="258"/>
      <c r="H23" s="258"/>
      <c r="I23" s="258"/>
      <c r="J23" s="199"/>
    </row>
    <row r="24" spans="1:12" s="290" customFormat="1" ht="24" customHeight="1">
      <c r="A24" s="199"/>
      <c r="B24" s="200" t="s">
        <v>898</v>
      </c>
      <c r="C24" s="258">
        <v>6</v>
      </c>
      <c r="D24" s="301" t="s">
        <v>24</v>
      </c>
      <c r="E24" s="258"/>
      <c r="F24" s="258"/>
      <c r="G24" s="258"/>
      <c r="H24" s="258"/>
      <c r="I24" s="258"/>
      <c r="J24" s="199"/>
    </row>
    <row r="25" spans="1:12" s="290" customFormat="1" ht="24" customHeight="1">
      <c r="A25" s="199"/>
      <c r="B25" s="200" t="s">
        <v>899</v>
      </c>
      <c r="C25" s="258"/>
      <c r="D25" s="301"/>
      <c r="E25" s="258"/>
      <c r="F25" s="258"/>
      <c r="G25" s="258"/>
      <c r="H25" s="258"/>
      <c r="I25" s="258"/>
      <c r="J25" s="424"/>
    </row>
    <row r="26" spans="1:12" s="290" customFormat="1" ht="24" customHeight="1">
      <c r="A26" s="296" t="s">
        <v>696</v>
      </c>
      <c r="B26" s="302" t="s">
        <v>1116</v>
      </c>
      <c r="C26" s="258"/>
      <c r="D26" s="301"/>
      <c r="E26" s="258"/>
      <c r="F26" s="258"/>
      <c r="G26" s="258"/>
      <c r="H26" s="258"/>
      <c r="I26" s="258"/>
      <c r="J26" s="309"/>
    </row>
    <row r="27" spans="1:12" s="290" customFormat="1" ht="24" customHeight="1">
      <c r="A27" s="199"/>
      <c r="B27" s="200" t="s">
        <v>900</v>
      </c>
      <c r="C27" s="258">
        <v>80</v>
      </c>
      <c r="D27" s="301" t="s">
        <v>24</v>
      </c>
      <c r="E27" s="258"/>
      <c r="F27" s="258"/>
      <c r="G27" s="258"/>
      <c r="H27" s="258"/>
      <c r="I27" s="258"/>
      <c r="J27" s="424"/>
    </row>
    <row r="28" spans="1:12" s="290" customFormat="1" ht="24" customHeight="1">
      <c r="A28" s="426" t="s">
        <v>697</v>
      </c>
      <c r="B28" s="302" t="s">
        <v>1003</v>
      </c>
      <c r="C28" s="258"/>
      <c r="D28" s="301"/>
      <c r="E28" s="258"/>
      <c r="F28" s="258"/>
      <c r="G28" s="258"/>
      <c r="H28" s="258"/>
      <c r="I28" s="258"/>
      <c r="J28" s="309"/>
    </row>
    <row r="29" spans="1:12" s="290" customFormat="1" ht="24" customHeight="1">
      <c r="A29" s="300" t="s">
        <v>901</v>
      </c>
      <c r="B29" s="200" t="s">
        <v>77</v>
      </c>
      <c r="C29" s="258"/>
      <c r="D29" s="301"/>
      <c r="E29" s="258"/>
      <c r="F29" s="258"/>
      <c r="G29" s="258"/>
      <c r="H29" s="258"/>
      <c r="I29" s="258"/>
      <c r="J29" s="199"/>
    </row>
    <row r="30" spans="1:12" s="290" customFormat="1" ht="24" customHeight="1">
      <c r="A30" s="199"/>
      <c r="B30" s="200" t="s">
        <v>231</v>
      </c>
      <c r="C30" s="258">
        <v>112</v>
      </c>
      <c r="D30" s="301" t="s">
        <v>24</v>
      </c>
      <c r="E30" s="258"/>
      <c r="F30" s="258"/>
      <c r="G30" s="258"/>
      <c r="H30" s="258"/>
      <c r="I30" s="258"/>
      <c r="J30" s="199"/>
      <c r="L30" s="303"/>
    </row>
    <row r="31" spans="1:12" s="290" customFormat="1" ht="24" customHeight="1">
      <c r="A31" s="199"/>
      <c r="B31" s="200" t="s">
        <v>232</v>
      </c>
      <c r="C31" s="258">
        <v>112</v>
      </c>
      <c r="D31" s="301" t="s">
        <v>24</v>
      </c>
      <c r="E31" s="258"/>
      <c r="F31" s="258"/>
      <c r="G31" s="258"/>
      <c r="H31" s="258"/>
      <c r="I31" s="258"/>
      <c r="J31" s="199"/>
    </row>
    <row r="32" spans="1:12" s="290" customFormat="1" ht="24" customHeight="1">
      <c r="A32" s="199"/>
      <c r="B32" s="200" t="s">
        <v>233</v>
      </c>
      <c r="C32" s="258">
        <v>224</v>
      </c>
      <c r="D32" s="301" t="s">
        <v>24</v>
      </c>
      <c r="E32" s="258"/>
      <c r="F32" s="258"/>
      <c r="G32" s="258"/>
      <c r="H32" s="258"/>
      <c r="I32" s="258"/>
      <c r="J32" s="199"/>
    </row>
    <row r="33" spans="1:10" s="290" customFormat="1" ht="24" customHeight="1">
      <c r="A33" s="300" t="s">
        <v>902</v>
      </c>
      <c r="B33" s="200" t="s">
        <v>78</v>
      </c>
      <c r="C33" s="258"/>
      <c r="D33" s="301"/>
      <c r="E33" s="258"/>
      <c r="F33" s="258"/>
      <c r="G33" s="258"/>
      <c r="H33" s="258"/>
      <c r="I33" s="258"/>
      <c r="J33" s="199"/>
    </row>
    <row r="34" spans="1:10" s="290" customFormat="1" ht="24" customHeight="1">
      <c r="A34" s="199"/>
      <c r="B34" s="200" t="s">
        <v>234</v>
      </c>
      <c r="C34" s="258">
        <v>8</v>
      </c>
      <c r="D34" s="301" t="s">
        <v>24</v>
      </c>
      <c r="E34" s="258"/>
      <c r="F34" s="258"/>
      <c r="G34" s="258"/>
      <c r="H34" s="258"/>
      <c r="I34" s="258"/>
      <c r="J34" s="199"/>
    </row>
    <row r="35" spans="1:10" s="290" customFormat="1" ht="24" customHeight="1">
      <c r="A35" s="199"/>
      <c r="B35" s="200" t="s">
        <v>232</v>
      </c>
      <c r="C35" s="258">
        <v>8</v>
      </c>
      <c r="D35" s="301" t="s">
        <v>24</v>
      </c>
      <c r="E35" s="258"/>
      <c r="F35" s="258"/>
      <c r="G35" s="258"/>
      <c r="H35" s="258"/>
      <c r="I35" s="258"/>
      <c r="J35" s="199"/>
    </row>
    <row r="36" spans="1:10" s="290" customFormat="1" ht="24" customHeight="1">
      <c r="A36" s="199"/>
      <c r="B36" s="200" t="s">
        <v>233</v>
      </c>
      <c r="C36" s="258">
        <v>32</v>
      </c>
      <c r="D36" s="301" t="s">
        <v>24</v>
      </c>
      <c r="E36" s="258"/>
      <c r="F36" s="258"/>
      <c r="G36" s="258"/>
      <c r="H36" s="258"/>
      <c r="I36" s="258"/>
      <c r="J36" s="199"/>
    </row>
    <row r="37" spans="1:10" s="290" customFormat="1" ht="24" customHeight="1">
      <c r="A37" s="300" t="s">
        <v>903</v>
      </c>
      <c r="B37" s="200" t="s">
        <v>79</v>
      </c>
      <c r="C37" s="258">
        <v>8</v>
      </c>
      <c r="D37" s="301" t="s">
        <v>24</v>
      </c>
      <c r="E37" s="258"/>
      <c r="F37" s="258"/>
      <c r="G37" s="258"/>
      <c r="H37" s="258"/>
      <c r="I37" s="258"/>
      <c r="J37" s="199"/>
    </row>
    <row r="38" spans="1:10" s="290" customFormat="1" ht="24" customHeight="1">
      <c r="A38" s="199"/>
      <c r="B38" s="200" t="s">
        <v>235</v>
      </c>
      <c r="C38" s="258">
        <v>8</v>
      </c>
      <c r="D38" s="301" t="s">
        <v>24</v>
      </c>
      <c r="E38" s="258"/>
      <c r="F38" s="258"/>
      <c r="G38" s="258"/>
      <c r="H38" s="258"/>
      <c r="I38" s="258"/>
      <c r="J38" s="199"/>
    </row>
    <row r="39" spans="1:10" s="290" customFormat="1" ht="24" customHeight="1">
      <c r="A39" s="199"/>
      <c r="B39" s="200" t="s">
        <v>232</v>
      </c>
      <c r="C39" s="258">
        <v>96</v>
      </c>
      <c r="D39" s="301" t="s">
        <v>24</v>
      </c>
      <c r="E39" s="258"/>
      <c r="F39" s="258"/>
      <c r="G39" s="258"/>
      <c r="H39" s="258"/>
      <c r="I39" s="258"/>
      <c r="J39" s="424"/>
    </row>
    <row r="40" spans="1:10" s="1" customFormat="1" ht="24" customHeight="1">
      <c r="A40" s="90"/>
      <c r="B40" s="91" t="s">
        <v>969</v>
      </c>
      <c r="C40" s="118"/>
      <c r="D40" s="119"/>
      <c r="E40" s="120"/>
      <c r="F40" s="94"/>
      <c r="G40" s="94"/>
      <c r="H40" s="94"/>
      <c r="I40" s="94"/>
      <c r="J40" s="423"/>
    </row>
    <row r="41" spans="1:10" s="42" customFormat="1" ht="24" customHeight="1">
      <c r="A41" s="43">
        <v>1.2</v>
      </c>
      <c r="B41" s="40" t="s">
        <v>1004</v>
      </c>
      <c r="C41" s="140"/>
      <c r="D41" s="139"/>
      <c r="E41" s="139"/>
      <c r="F41" s="141"/>
      <c r="G41" s="141"/>
      <c r="H41" s="141"/>
      <c r="I41" s="141"/>
      <c r="J41" s="139"/>
    </row>
    <row r="42" spans="1:10" s="42" customFormat="1" ht="24" customHeight="1">
      <c r="A42" s="31"/>
      <c r="B42" s="40" t="s">
        <v>378</v>
      </c>
      <c r="C42" s="64"/>
      <c r="D42" s="24"/>
      <c r="E42" s="61"/>
      <c r="F42" s="61"/>
      <c r="G42" s="61"/>
      <c r="H42" s="62"/>
      <c r="I42" s="20"/>
      <c r="J42" s="62"/>
    </row>
    <row r="43" spans="1:10" s="42" customFormat="1" ht="24" customHeight="1">
      <c r="A43" s="65"/>
      <c r="B43" s="244" t="s">
        <v>306</v>
      </c>
      <c r="C43" s="242"/>
      <c r="D43" s="253"/>
      <c r="E43" s="61"/>
      <c r="F43" s="61"/>
      <c r="G43" s="61"/>
      <c r="H43" s="62"/>
      <c r="I43" s="20"/>
      <c r="J43" s="62"/>
    </row>
    <row r="44" spans="1:10" s="42" customFormat="1" ht="24" customHeight="1">
      <c r="A44" s="65"/>
      <c r="B44" s="252" t="s">
        <v>307</v>
      </c>
      <c r="C44" s="242"/>
      <c r="D44" s="253"/>
      <c r="E44" s="61"/>
      <c r="F44" s="61"/>
      <c r="G44" s="61"/>
      <c r="H44" s="62"/>
      <c r="I44" s="20"/>
      <c r="J44" s="62"/>
    </row>
    <row r="45" spans="1:10" s="42" customFormat="1" ht="24" customHeight="1">
      <c r="A45" s="255"/>
      <c r="B45" s="256" t="s">
        <v>542</v>
      </c>
      <c r="C45" s="242">
        <v>1</v>
      </c>
      <c r="D45" s="253" t="s">
        <v>308</v>
      </c>
      <c r="E45" s="254"/>
      <c r="F45" s="238"/>
      <c r="G45" s="254"/>
      <c r="H45" s="239"/>
      <c r="I45" s="239"/>
      <c r="J45" s="66"/>
    </row>
    <row r="46" spans="1:10" s="42" customFormat="1" ht="24" customHeight="1">
      <c r="A46" s="65"/>
      <c r="B46" s="256" t="s">
        <v>543</v>
      </c>
      <c r="C46" s="242">
        <v>1</v>
      </c>
      <c r="D46" s="253" t="s">
        <v>308</v>
      </c>
      <c r="E46" s="254"/>
      <c r="F46" s="238"/>
      <c r="G46" s="254"/>
      <c r="H46" s="239"/>
      <c r="I46" s="239"/>
      <c r="J46" s="66"/>
    </row>
    <row r="47" spans="1:10" s="42" customFormat="1" ht="24" customHeight="1">
      <c r="A47" s="65"/>
      <c r="B47" s="252" t="s">
        <v>309</v>
      </c>
      <c r="C47" s="242"/>
      <c r="D47" s="245"/>
      <c r="E47" s="243"/>
      <c r="F47" s="246"/>
      <c r="G47" s="246"/>
      <c r="H47" s="246"/>
      <c r="I47" s="246"/>
      <c r="J47" s="66"/>
    </row>
    <row r="48" spans="1:10" s="83" customFormat="1" ht="24" customHeight="1">
      <c r="A48" s="65"/>
      <c r="B48" s="244" t="s">
        <v>544</v>
      </c>
      <c r="C48" s="242">
        <v>1</v>
      </c>
      <c r="D48" s="253" t="s">
        <v>308</v>
      </c>
      <c r="E48" s="311"/>
      <c r="F48" s="238"/>
      <c r="G48" s="311"/>
      <c r="H48" s="239"/>
      <c r="I48" s="239"/>
      <c r="J48" s="66"/>
    </row>
    <row r="49" spans="1:11" s="411" customFormat="1" ht="24" customHeight="1">
      <c r="A49" s="65"/>
      <c r="B49" s="244" t="s">
        <v>545</v>
      </c>
      <c r="C49" s="242">
        <v>1</v>
      </c>
      <c r="D49" s="253" t="s">
        <v>308</v>
      </c>
      <c r="E49" s="311"/>
      <c r="F49" s="238"/>
      <c r="G49" s="311"/>
      <c r="H49" s="239"/>
      <c r="I49" s="239"/>
      <c r="J49" s="66"/>
    </row>
    <row r="50" spans="1:11" s="42" customFormat="1" ht="24" customHeight="1">
      <c r="A50" s="65"/>
      <c r="B50" s="244" t="s">
        <v>546</v>
      </c>
      <c r="C50" s="242">
        <v>1</v>
      </c>
      <c r="D50" s="253" t="s">
        <v>308</v>
      </c>
      <c r="E50" s="311"/>
      <c r="F50" s="238"/>
      <c r="G50" s="254"/>
      <c r="H50" s="239"/>
      <c r="I50" s="239"/>
      <c r="J50" s="66"/>
    </row>
    <row r="51" spans="1:11" s="1" customFormat="1" ht="24" customHeight="1">
      <c r="A51" s="65"/>
      <c r="B51" s="244" t="s">
        <v>547</v>
      </c>
      <c r="C51" s="242">
        <v>1</v>
      </c>
      <c r="D51" s="253" t="s">
        <v>308</v>
      </c>
      <c r="E51" s="311"/>
      <c r="F51" s="238"/>
      <c r="G51" s="254"/>
      <c r="H51" s="239"/>
      <c r="I51" s="239"/>
      <c r="J51" s="66"/>
    </row>
    <row r="52" spans="1:11" s="1" customFormat="1" ht="24" customHeight="1">
      <c r="A52" s="90"/>
      <c r="B52" s="91" t="s">
        <v>1005</v>
      </c>
      <c r="C52" s="118"/>
      <c r="D52" s="119"/>
      <c r="E52" s="120"/>
      <c r="F52" s="94"/>
      <c r="G52" s="94"/>
      <c r="H52" s="94"/>
      <c r="I52" s="94"/>
      <c r="J52" s="117"/>
    </row>
    <row r="53" spans="1:11" s="1" customFormat="1" ht="24" customHeight="1">
      <c r="A53" s="43">
        <v>1.3</v>
      </c>
      <c r="B53" s="67" t="s">
        <v>1006</v>
      </c>
      <c r="C53" s="36"/>
      <c r="D53" s="37"/>
      <c r="E53" s="139"/>
      <c r="F53" s="141"/>
      <c r="G53" s="141"/>
      <c r="H53" s="141"/>
      <c r="I53" s="141"/>
      <c r="J53" s="139"/>
    </row>
    <row r="54" spans="1:11" s="1" customFormat="1" ht="24" customHeight="1">
      <c r="A54" s="43" t="s">
        <v>966</v>
      </c>
      <c r="B54" s="319" t="s">
        <v>699</v>
      </c>
      <c r="C54" s="320"/>
      <c r="D54" s="320"/>
      <c r="E54" s="175"/>
      <c r="F54" s="175"/>
      <c r="G54" s="175"/>
      <c r="H54" s="175"/>
      <c r="I54" s="190"/>
      <c r="J54" s="130"/>
    </row>
    <row r="55" spans="1:11" s="1" customFormat="1" ht="24" customHeight="1">
      <c r="A55" s="177"/>
      <c r="B55" s="189" t="s">
        <v>700</v>
      </c>
      <c r="C55" s="178"/>
      <c r="D55" s="176"/>
      <c r="E55" s="179"/>
      <c r="F55" s="179"/>
      <c r="G55" s="179"/>
      <c r="H55" s="179"/>
      <c r="I55" s="180"/>
      <c r="J55" s="130"/>
    </row>
    <row r="56" spans="1:11" s="1" customFormat="1" ht="24" customHeight="1">
      <c r="A56" s="130"/>
      <c r="B56" s="181" t="s">
        <v>701</v>
      </c>
      <c r="C56" s="257">
        <v>2</v>
      </c>
      <c r="D56" s="182" t="s">
        <v>702</v>
      </c>
      <c r="E56" s="183"/>
      <c r="F56" s="180"/>
      <c r="G56" s="46"/>
      <c r="H56" s="46"/>
      <c r="I56" s="180"/>
      <c r="J56" s="130"/>
    </row>
    <row r="57" spans="1:11" s="1" customFormat="1" ht="24" customHeight="1">
      <c r="A57" s="130"/>
      <c r="B57" s="184" t="s">
        <v>703</v>
      </c>
      <c r="C57" s="257">
        <v>2</v>
      </c>
      <c r="D57" s="182" t="s">
        <v>702</v>
      </c>
      <c r="E57" s="183"/>
      <c r="F57" s="180"/>
      <c r="G57" s="46"/>
      <c r="H57" s="46"/>
      <c r="I57" s="180"/>
      <c r="J57" s="186"/>
    </row>
    <row r="58" spans="1:11" s="83" customFormat="1" ht="24" customHeight="1">
      <c r="A58" s="130"/>
      <c r="B58" s="184" t="s">
        <v>704</v>
      </c>
      <c r="C58" s="257">
        <v>4</v>
      </c>
      <c r="D58" s="182" t="s">
        <v>24</v>
      </c>
      <c r="E58" s="183"/>
      <c r="F58" s="180"/>
      <c r="G58" s="46"/>
      <c r="H58" s="46"/>
      <c r="I58" s="180"/>
      <c r="J58" s="186"/>
      <c r="K58" s="135"/>
    </row>
    <row r="59" spans="1:11" s="1" customFormat="1" ht="24" customHeight="1">
      <c r="A59" s="130"/>
      <c r="B59" s="181" t="s">
        <v>705</v>
      </c>
      <c r="C59" s="257">
        <v>2</v>
      </c>
      <c r="D59" s="182" t="s">
        <v>24</v>
      </c>
      <c r="E59" s="183"/>
      <c r="F59" s="180"/>
      <c r="G59" s="46"/>
      <c r="H59" s="46"/>
      <c r="I59" s="180"/>
      <c r="J59" s="186"/>
    </row>
    <row r="60" spans="1:11" s="1" customFormat="1" ht="24" customHeight="1">
      <c r="A60" s="130"/>
      <c r="B60" s="187" t="s">
        <v>706</v>
      </c>
      <c r="C60" s="257">
        <v>2</v>
      </c>
      <c r="D60" s="182" t="s">
        <v>24</v>
      </c>
      <c r="E60" s="183"/>
      <c r="F60" s="180"/>
      <c r="G60" s="46"/>
      <c r="H60" s="46"/>
      <c r="I60" s="180"/>
      <c r="J60" s="186"/>
    </row>
    <row r="61" spans="1:11" s="1" customFormat="1" ht="24" customHeight="1">
      <c r="A61" s="130"/>
      <c r="B61" s="187" t="s">
        <v>707</v>
      </c>
      <c r="C61" s="257">
        <v>2</v>
      </c>
      <c r="D61" s="182" t="s">
        <v>702</v>
      </c>
      <c r="E61" s="183"/>
      <c r="F61" s="180"/>
      <c r="G61" s="46"/>
      <c r="H61" s="46"/>
      <c r="I61" s="180"/>
      <c r="J61" s="186"/>
    </row>
    <row r="62" spans="1:11" s="1" customFormat="1" ht="24" customHeight="1">
      <c r="A62" s="130"/>
      <c r="B62" s="187" t="s">
        <v>708</v>
      </c>
      <c r="C62" s="257">
        <v>1</v>
      </c>
      <c r="D62" s="182" t="s">
        <v>702</v>
      </c>
      <c r="E62" s="183"/>
      <c r="F62" s="180"/>
      <c r="G62" s="46"/>
      <c r="H62" s="46"/>
      <c r="I62" s="180"/>
      <c r="J62" s="186"/>
    </row>
    <row r="63" spans="1:11" s="1" customFormat="1" ht="24" customHeight="1">
      <c r="A63" s="130"/>
      <c r="B63" s="181" t="s">
        <v>709</v>
      </c>
      <c r="C63" s="257">
        <v>1</v>
      </c>
      <c r="D63" s="182" t="s">
        <v>702</v>
      </c>
      <c r="E63" s="183"/>
      <c r="F63" s="180"/>
      <c r="G63" s="46"/>
      <c r="H63" s="46"/>
      <c r="I63" s="180"/>
      <c r="J63" s="186"/>
    </row>
    <row r="64" spans="1:11" s="1" customFormat="1" ht="24" customHeight="1">
      <c r="A64" s="130"/>
      <c r="B64" s="181" t="s">
        <v>710</v>
      </c>
      <c r="C64" s="257">
        <v>4</v>
      </c>
      <c r="D64" s="182" t="s">
        <v>702</v>
      </c>
      <c r="E64" s="183"/>
      <c r="F64" s="180"/>
      <c r="G64" s="46"/>
      <c r="H64" s="46"/>
      <c r="I64" s="180"/>
      <c r="J64" s="186"/>
    </row>
    <row r="65" spans="1:10" s="1" customFormat="1" ht="24" customHeight="1">
      <c r="A65" s="130"/>
      <c r="B65" s="187" t="s">
        <v>711</v>
      </c>
      <c r="C65" s="257">
        <v>2</v>
      </c>
      <c r="D65" s="182" t="s">
        <v>702</v>
      </c>
      <c r="E65" s="183"/>
      <c r="F65" s="180"/>
      <c r="G65" s="46"/>
      <c r="H65" s="46"/>
      <c r="I65" s="180"/>
      <c r="J65" s="186"/>
    </row>
    <row r="66" spans="1:10" s="1" customFormat="1" ht="24" customHeight="1">
      <c r="A66" s="130"/>
      <c r="B66" s="181" t="s">
        <v>712</v>
      </c>
      <c r="C66" s="257">
        <v>15</v>
      </c>
      <c r="D66" s="182" t="s">
        <v>702</v>
      </c>
      <c r="E66" s="183"/>
      <c r="F66" s="180"/>
      <c r="G66" s="46"/>
      <c r="H66" s="46"/>
      <c r="I66" s="180"/>
      <c r="J66" s="186"/>
    </row>
    <row r="67" spans="1:10" s="1" customFormat="1" ht="24" customHeight="1">
      <c r="A67" s="130"/>
      <c r="B67" s="181" t="s">
        <v>713</v>
      </c>
      <c r="C67" s="257">
        <v>1</v>
      </c>
      <c r="D67" s="182" t="s">
        <v>702</v>
      </c>
      <c r="E67" s="183"/>
      <c r="F67" s="180"/>
      <c r="G67" s="46"/>
      <c r="H67" s="46"/>
      <c r="I67" s="180"/>
      <c r="J67" s="186"/>
    </row>
    <row r="68" spans="1:10" s="1" customFormat="1" ht="24" customHeight="1">
      <c r="A68" s="130"/>
      <c r="B68" s="181" t="s">
        <v>714</v>
      </c>
      <c r="C68" s="257">
        <v>2</v>
      </c>
      <c r="D68" s="182" t="s">
        <v>702</v>
      </c>
      <c r="E68" s="183"/>
      <c r="F68" s="180"/>
      <c r="G68" s="46"/>
      <c r="H68" s="46"/>
      <c r="I68" s="180"/>
      <c r="J68" s="186"/>
    </row>
    <row r="69" spans="1:10" s="1" customFormat="1" ht="24" customHeight="1">
      <c r="A69" s="130"/>
      <c r="B69" s="181" t="s">
        <v>715</v>
      </c>
      <c r="C69" s="257">
        <v>1</v>
      </c>
      <c r="D69" s="182" t="s">
        <v>702</v>
      </c>
      <c r="E69" s="183"/>
      <c r="F69" s="180"/>
      <c r="G69" s="46"/>
      <c r="H69" s="46"/>
      <c r="I69" s="180"/>
      <c r="J69" s="186"/>
    </row>
    <row r="70" spans="1:10" s="1" customFormat="1" ht="24" customHeight="1">
      <c r="A70" s="130"/>
      <c r="B70" s="181" t="s">
        <v>716</v>
      </c>
      <c r="C70" s="257">
        <v>1</v>
      </c>
      <c r="D70" s="182" t="s">
        <v>702</v>
      </c>
      <c r="E70" s="183"/>
      <c r="F70" s="180"/>
      <c r="G70" s="46"/>
      <c r="H70" s="46"/>
      <c r="I70" s="180"/>
      <c r="J70" s="186"/>
    </row>
    <row r="71" spans="1:10" s="1" customFormat="1" ht="24" customHeight="1">
      <c r="A71" s="130"/>
      <c r="B71" s="181" t="s">
        <v>717</v>
      </c>
      <c r="C71" s="257">
        <v>1</v>
      </c>
      <c r="D71" s="182" t="s">
        <v>245</v>
      </c>
      <c r="E71" s="183"/>
      <c r="F71" s="180"/>
      <c r="G71" s="46"/>
      <c r="H71" s="46"/>
      <c r="I71" s="180"/>
      <c r="J71" s="186"/>
    </row>
    <row r="72" spans="1:10" s="1" customFormat="1" ht="24" customHeight="1">
      <c r="A72" s="130"/>
      <c r="B72" s="181" t="s">
        <v>718</v>
      </c>
      <c r="C72" s="257">
        <v>1</v>
      </c>
      <c r="D72" s="182" t="s">
        <v>246</v>
      </c>
      <c r="E72" s="183"/>
      <c r="F72" s="180"/>
      <c r="G72" s="46"/>
      <c r="H72" s="46"/>
      <c r="I72" s="180"/>
      <c r="J72" s="186"/>
    </row>
    <row r="73" spans="1:10" s="1" customFormat="1" ht="24" customHeight="1">
      <c r="A73" s="186"/>
      <c r="B73" s="192" t="s">
        <v>719</v>
      </c>
      <c r="C73" s="257"/>
      <c r="D73" s="182"/>
      <c r="E73" s="183"/>
      <c r="F73" s="180"/>
      <c r="G73" s="185"/>
      <c r="H73" s="185"/>
      <c r="I73" s="180"/>
      <c r="J73" s="186"/>
    </row>
    <row r="74" spans="1:10" s="1" customFormat="1" ht="24" customHeight="1">
      <c r="A74" s="186"/>
      <c r="B74" s="181" t="s">
        <v>720</v>
      </c>
      <c r="C74" s="257">
        <v>2</v>
      </c>
      <c r="D74" s="182" t="s">
        <v>702</v>
      </c>
      <c r="E74" s="191"/>
      <c r="F74" s="180"/>
      <c r="G74" s="46"/>
      <c r="H74" s="46"/>
      <c r="I74" s="180"/>
      <c r="J74" s="186"/>
    </row>
    <row r="75" spans="1:10" s="1" customFormat="1" ht="24" customHeight="1">
      <c r="A75" s="186"/>
      <c r="B75" s="181" t="s">
        <v>721</v>
      </c>
      <c r="C75" s="257">
        <v>2</v>
      </c>
      <c r="D75" s="182" t="s">
        <v>702</v>
      </c>
      <c r="E75" s="183"/>
      <c r="F75" s="180"/>
      <c r="G75" s="46"/>
      <c r="H75" s="46"/>
      <c r="I75" s="180"/>
      <c r="J75" s="186"/>
    </row>
    <row r="76" spans="1:10" s="1" customFormat="1" ht="24" customHeight="1">
      <c r="A76" s="186"/>
      <c r="B76" s="181" t="s">
        <v>722</v>
      </c>
      <c r="C76" s="257">
        <v>2</v>
      </c>
      <c r="D76" s="182" t="s">
        <v>24</v>
      </c>
      <c r="E76" s="183"/>
      <c r="F76" s="180"/>
      <c r="G76" s="46"/>
      <c r="H76" s="46"/>
      <c r="I76" s="180"/>
      <c r="J76" s="186"/>
    </row>
    <row r="77" spans="1:10" s="1" customFormat="1" ht="24" customHeight="1">
      <c r="A77" s="186"/>
      <c r="B77" s="181" t="s">
        <v>723</v>
      </c>
      <c r="C77" s="257">
        <v>1</v>
      </c>
      <c r="D77" s="182" t="s">
        <v>702</v>
      </c>
      <c r="E77" s="183"/>
      <c r="F77" s="180"/>
      <c r="G77" s="46"/>
      <c r="H77" s="46"/>
      <c r="I77" s="180"/>
      <c r="J77" s="186"/>
    </row>
    <row r="78" spans="1:10" s="1" customFormat="1" ht="24" customHeight="1">
      <c r="A78" s="186"/>
      <c r="B78" s="181" t="s">
        <v>724</v>
      </c>
      <c r="C78" s="257">
        <v>3</v>
      </c>
      <c r="D78" s="182" t="s">
        <v>702</v>
      </c>
      <c r="E78" s="183"/>
      <c r="F78" s="180"/>
      <c r="G78" s="46"/>
      <c r="H78" s="46"/>
      <c r="I78" s="180"/>
      <c r="J78" s="186"/>
    </row>
    <row r="79" spans="1:10" s="1" customFormat="1" ht="24" customHeight="1">
      <c r="A79" s="186"/>
      <c r="B79" s="181" t="s">
        <v>725</v>
      </c>
      <c r="C79" s="257">
        <v>5</v>
      </c>
      <c r="D79" s="182" t="s">
        <v>702</v>
      </c>
      <c r="E79" s="183"/>
      <c r="F79" s="180"/>
      <c r="G79" s="46"/>
      <c r="H79" s="46"/>
      <c r="I79" s="180"/>
      <c r="J79" s="186"/>
    </row>
    <row r="80" spans="1:10" s="1" customFormat="1" ht="24" customHeight="1">
      <c r="A80" s="186"/>
      <c r="B80" s="181" t="s">
        <v>726</v>
      </c>
      <c r="C80" s="257">
        <v>2</v>
      </c>
      <c r="D80" s="182" t="s">
        <v>702</v>
      </c>
      <c r="E80" s="183"/>
      <c r="F80" s="180"/>
      <c r="G80" s="46"/>
      <c r="H80" s="46"/>
      <c r="I80" s="180"/>
      <c r="J80" s="186"/>
    </row>
    <row r="81" spans="1:10" s="1" customFormat="1" ht="24" customHeight="1">
      <c r="A81" s="186"/>
      <c r="B81" s="181" t="s">
        <v>727</v>
      </c>
      <c r="C81" s="257">
        <v>2</v>
      </c>
      <c r="D81" s="182" t="s">
        <v>702</v>
      </c>
      <c r="E81" s="183"/>
      <c r="F81" s="180"/>
      <c r="G81" s="46"/>
      <c r="H81" s="46"/>
      <c r="I81" s="180"/>
      <c r="J81" s="186"/>
    </row>
    <row r="82" spans="1:10" s="1" customFormat="1" ht="24" customHeight="1">
      <c r="A82" s="186"/>
      <c r="B82" s="181" t="s">
        <v>728</v>
      </c>
      <c r="C82" s="257">
        <v>2</v>
      </c>
      <c r="D82" s="182" t="s">
        <v>702</v>
      </c>
      <c r="E82" s="183"/>
      <c r="F82" s="180"/>
      <c r="G82" s="46"/>
      <c r="H82" s="46"/>
      <c r="I82" s="180"/>
      <c r="J82" s="186"/>
    </row>
    <row r="83" spans="1:10" s="1" customFormat="1" ht="24" customHeight="1">
      <c r="A83" s="186"/>
      <c r="B83" s="181" t="s">
        <v>729</v>
      </c>
      <c r="C83" s="257">
        <v>1</v>
      </c>
      <c r="D83" s="182" t="s">
        <v>702</v>
      </c>
      <c r="E83" s="183"/>
      <c r="F83" s="180"/>
      <c r="G83" s="46"/>
      <c r="H83" s="46"/>
      <c r="I83" s="180"/>
      <c r="J83" s="186"/>
    </row>
    <row r="84" spans="1:10" s="1" customFormat="1" ht="24" customHeight="1">
      <c r="A84" s="186"/>
      <c r="B84" s="181" t="s">
        <v>730</v>
      </c>
      <c r="C84" s="257">
        <v>1</v>
      </c>
      <c r="D84" s="182" t="s">
        <v>702</v>
      </c>
      <c r="E84" s="183"/>
      <c r="F84" s="180"/>
      <c r="G84" s="46"/>
      <c r="H84" s="46"/>
      <c r="I84" s="180"/>
      <c r="J84" s="186"/>
    </row>
    <row r="85" spans="1:10" s="1" customFormat="1" ht="24" customHeight="1">
      <c r="A85" s="186"/>
      <c r="B85" s="181" t="s">
        <v>731</v>
      </c>
      <c r="C85" s="257">
        <v>1</v>
      </c>
      <c r="D85" s="182" t="s">
        <v>702</v>
      </c>
      <c r="E85" s="183"/>
      <c r="F85" s="180"/>
      <c r="G85" s="46"/>
      <c r="H85" s="46"/>
      <c r="I85" s="180"/>
      <c r="J85" s="186"/>
    </row>
    <row r="86" spans="1:10" s="1" customFormat="1" ht="24" customHeight="1">
      <c r="A86" s="186"/>
      <c r="B86" s="181" t="s">
        <v>732</v>
      </c>
      <c r="C86" s="257">
        <v>1</v>
      </c>
      <c r="D86" s="182" t="s">
        <v>24</v>
      </c>
      <c r="E86" s="191"/>
      <c r="F86" s="180"/>
      <c r="G86" s="46"/>
      <c r="H86" s="46"/>
      <c r="I86" s="180"/>
      <c r="J86" s="186"/>
    </row>
    <row r="87" spans="1:10" s="1" customFormat="1" ht="24" customHeight="1">
      <c r="A87" s="186"/>
      <c r="B87" s="181" t="s">
        <v>733</v>
      </c>
      <c r="C87" s="257">
        <v>1</v>
      </c>
      <c r="D87" s="182" t="s">
        <v>702</v>
      </c>
      <c r="E87" s="183"/>
      <c r="F87" s="180"/>
      <c r="G87" s="46"/>
      <c r="H87" s="46"/>
      <c r="I87" s="180"/>
      <c r="J87" s="186"/>
    </row>
    <row r="88" spans="1:10" s="1" customFormat="1" ht="24" customHeight="1">
      <c r="A88" s="186"/>
      <c r="B88" s="181" t="s">
        <v>716</v>
      </c>
      <c r="C88" s="257">
        <v>1</v>
      </c>
      <c r="D88" s="182" t="s">
        <v>702</v>
      </c>
      <c r="E88" s="191"/>
      <c r="F88" s="180"/>
      <c r="G88" s="46"/>
      <c r="H88" s="46"/>
      <c r="I88" s="180"/>
      <c r="J88" s="186"/>
    </row>
    <row r="89" spans="1:10" s="1" customFormat="1" ht="24" customHeight="1">
      <c r="A89" s="186"/>
      <c r="B89" s="181" t="s">
        <v>734</v>
      </c>
      <c r="C89" s="257">
        <v>2</v>
      </c>
      <c r="D89" s="182" t="s">
        <v>33</v>
      </c>
      <c r="E89" s="183"/>
      <c r="F89" s="180"/>
      <c r="G89" s="46"/>
      <c r="H89" s="46"/>
      <c r="I89" s="180"/>
      <c r="J89" s="186"/>
    </row>
    <row r="90" spans="1:10" s="1" customFormat="1" ht="24" customHeight="1">
      <c r="A90" s="186"/>
      <c r="B90" s="181" t="s">
        <v>718</v>
      </c>
      <c r="C90" s="257">
        <v>1</v>
      </c>
      <c r="D90" s="182" t="s">
        <v>246</v>
      </c>
      <c r="E90" s="183"/>
      <c r="F90" s="180"/>
      <c r="G90" s="46"/>
      <c r="H90" s="46"/>
      <c r="I90" s="180"/>
      <c r="J90" s="186"/>
    </row>
    <row r="91" spans="1:10" s="1" customFormat="1" ht="24" customHeight="1">
      <c r="A91" s="186"/>
      <c r="B91" s="192" t="s">
        <v>735</v>
      </c>
      <c r="C91" s="257"/>
      <c r="D91" s="182"/>
      <c r="E91" s="183"/>
      <c r="F91" s="180"/>
      <c r="G91" s="185"/>
      <c r="H91" s="185"/>
      <c r="I91" s="180"/>
      <c r="J91" s="186"/>
    </row>
    <row r="92" spans="1:10" s="1" customFormat="1" ht="24" customHeight="1">
      <c r="A92" s="186"/>
      <c r="B92" s="187" t="s">
        <v>736</v>
      </c>
      <c r="C92" s="257">
        <v>3</v>
      </c>
      <c r="D92" s="182" t="s">
        <v>24</v>
      </c>
      <c r="E92" s="191"/>
      <c r="F92" s="180"/>
      <c r="G92" s="46"/>
      <c r="H92" s="46"/>
      <c r="I92" s="180"/>
      <c r="J92" s="186"/>
    </row>
    <row r="93" spans="1:10" s="1" customFormat="1" ht="24" customHeight="1">
      <c r="A93" s="186"/>
      <c r="B93" s="187" t="s">
        <v>737</v>
      </c>
      <c r="C93" s="257">
        <v>1</v>
      </c>
      <c r="D93" s="182" t="s">
        <v>702</v>
      </c>
      <c r="E93" s="191"/>
      <c r="F93" s="180"/>
      <c r="G93" s="46"/>
      <c r="H93" s="46"/>
      <c r="I93" s="180"/>
      <c r="J93" s="186"/>
    </row>
    <row r="94" spans="1:10" s="1" customFormat="1" ht="24" customHeight="1">
      <c r="A94" s="186"/>
      <c r="B94" s="187" t="s">
        <v>738</v>
      </c>
      <c r="C94" s="257">
        <v>1</v>
      </c>
      <c r="D94" s="182" t="s">
        <v>702</v>
      </c>
      <c r="E94" s="191"/>
      <c r="F94" s="180"/>
      <c r="G94" s="46"/>
      <c r="H94" s="46"/>
      <c r="I94" s="180"/>
      <c r="J94" s="186"/>
    </row>
    <row r="95" spans="1:10" s="1" customFormat="1" ht="24" customHeight="1">
      <c r="A95" s="186"/>
      <c r="B95" s="181" t="s">
        <v>739</v>
      </c>
      <c r="C95" s="257">
        <v>3</v>
      </c>
      <c r="D95" s="182" t="s">
        <v>702</v>
      </c>
      <c r="E95" s="191"/>
      <c r="F95" s="180"/>
      <c r="G95" s="46"/>
      <c r="H95" s="46"/>
      <c r="I95" s="180"/>
      <c r="J95" s="186"/>
    </row>
    <row r="96" spans="1:10" s="1" customFormat="1" ht="24" customHeight="1">
      <c r="A96" s="186"/>
      <c r="B96" s="181" t="s">
        <v>740</v>
      </c>
      <c r="C96" s="257">
        <v>1</v>
      </c>
      <c r="D96" s="182" t="s">
        <v>702</v>
      </c>
      <c r="E96" s="183"/>
      <c r="F96" s="180"/>
      <c r="G96" s="46"/>
      <c r="H96" s="46"/>
      <c r="I96" s="180"/>
      <c r="J96" s="186"/>
    </row>
    <row r="97" spans="1:11" s="1" customFormat="1" ht="24" customHeight="1">
      <c r="A97" s="186"/>
      <c r="B97" s="187" t="s">
        <v>741</v>
      </c>
      <c r="C97" s="257">
        <v>1</v>
      </c>
      <c r="D97" s="182" t="s">
        <v>702</v>
      </c>
      <c r="E97" s="191"/>
      <c r="F97" s="180"/>
      <c r="G97" s="46"/>
      <c r="H97" s="46"/>
      <c r="I97" s="180"/>
      <c r="J97" s="186"/>
    </row>
    <row r="98" spans="1:11" s="1" customFormat="1" ht="24" customHeight="1">
      <c r="A98" s="186"/>
      <c r="B98" s="187" t="s">
        <v>742</v>
      </c>
      <c r="C98" s="257">
        <v>1</v>
      </c>
      <c r="D98" s="182" t="s">
        <v>702</v>
      </c>
      <c r="E98" s="191"/>
      <c r="F98" s="180"/>
      <c r="G98" s="46"/>
      <c r="H98" s="46"/>
      <c r="I98" s="180"/>
      <c r="J98" s="186"/>
    </row>
    <row r="99" spans="1:11" s="1" customFormat="1" ht="24" customHeight="1">
      <c r="A99" s="186"/>
      <c r="B99" s="192" t="s">
        <v>743</v>
      </c>
      <c r="C99" s="257"/>
      <c r="D99" s="182"/>
      <c r="E99" s="183"/>
      <c r="F99" s="180"/>
      <c r="G99" s="185"/>
      <c r="H99" s="185"/>
      <c r="I99" s="180"/>
      <c r="J99" s="186"/>
    </row>
    <row r="100" spans="1:11" s="1" customFormat="1" ht="24" customHeight="1">
      <c r="A100" s="186"/>
      <c r="B100" s="181" t="s">
        <v>744</v>
      </c>
      <c r="C100" s="257">
        <v>1</v>
      </c>
      <c r="D100" s="182" t="s">
        <v>702</v>
      </c>
      <c r="E100" s="183"/>
      <c r="F100" s="180"/>
      <c r="G100" s="46"/>
      <c r="H100" s="46"/>
      <c r="I100" s="180"/>
      <c r="J100" s="186"/>
    </row>
    <row r="101" spans="1:11" s="1" customFormat="1" ht="24" customHeight="1">
      <c r="A101" s="186"/>
      <c r="B101" s="181" t="s">
        <v>745</v>
      </c>
      <c r="C101" s="257">
        <v>1</v>
      </c>
      <c r="D101" s="182" t="s">
        <v>24</v>
      </c>
      <c r="E101" s="183"/>
      <c r="F101" s="180"/>
      <c r="G101" s="46"/>
      <c r="H101" s="46"/>
      <c r="I101" s="180"/>
      <c r="J101" s="186"/>
    </row>
    <row r="102" spans="1:11" s="1" customFormat="1" ht="24" customHeight="1">
      <c r="A102" s="186"/>
      <c r="B102" s="181" t="s">
        <v>746</v>
      </c>
      <c r="C102" s="257">
        <v>1</v>
      </c>
      <c r="D102" s="182" t="s">
        <v>24</v>
      </c>
      <c r="E102" s="183"/>
      <c r="F102" s="180"/>
      <c r="G102" s="46"/>
      <c r="H102" s="46"/>
      <c r="I102" s="180"/>
      <c r="J102" s="186"/>
    </row>
    <row r="103" spans="1:11" s="1" customFormat="1" ht="24" customHeight="1">
      <c r="A103" s="186"/>
      <c r="B103" s="181" t="s">
        <v>747</v>
      </c>
      <c r="C103" s="257">
        <v>1</v>
      </c>
      <c r="D103" s="182" t="s">
        <v>24</v>
      </c>
      <c r="E103" s="183"/>
      <c r="F103" s="180"/>
      <c r="G103" s="46"/>
      <c r="H103" s="46"/>
      <c r="I103" s="180"/>
      <c r="J103" s="186"/>
    </row>
    <row r="104" spans="1:11" s="1" customFormat="1" ht="24" customHeight="1">
      <c r="A104" s="186"/>
      <c r="B104" s="192" t="s">
        <v>748</v>
      </c>
      <c r="C104" s="257"/>
      <c r="D104" s="182"/>
      <c r="E104" s="183"/>
      <c r="F104" s="180"/>
      <c r="G104" s="185"/>
      <c r="H104" s="185"/>
      <c r="I104" s="180"/>
      <c r="J104" s="186"/>
    </row>
    <row r="105" spans="1:11" s="1" customFormat="1" ht="24" customHeight="1">
      <c r="A105" s="186"/>
      <c r="B105" s="181" t="s">
        <v>749</v>
      </c>
      <c r="C105" s="257">
        <v>1</v>
      </c>
      <c r="D105" s="182" t="s">
        <v>702</v>
      </c>
      <c r="E105" s="183"/>
      <c r="F105" s="180"/>
      <c r="G105" s="46"/>
      <c r="H105" s="46"/>
      <c r="I105" s="180"/>
      <c r="J105" s="186"/>
    </row>
    <row r="106" spans="1:11" s="1" customFormat="1" ht="24" customHeight="1">
      <c r="A106" s="186"/>
      <c r="B106" s="181" t="s">
        <v>750</v>
      </c>
      <c r="C106" s="257">
        <v>2</v>
      </c>
      <c r="D106" s="182" t="s">
        <v>702</v>
      </c>
      <c r="E106" s="183"/>
      <c r="F106" s="180"/>
      <c r="G106" s="46"/>
      <c r="H106" s="46"/>
      <c r="I106" s="180"/>
      <c r="J106" s="186"/>
    </row>
    <row r="107" spans="1:11" s="1" customFormat="1" ht="24" customHeight="1">
      <c r="A107" s="186"/>
      <c r="B107" s="181" t="s">
        <v>751</v>
      </c>
      <c r="C107" s="257">
        <v>1</v>
      </c>
      <c r="D107" s="182" t="s">
        <v>702</v>
      </c>
      <c r="E107" s="183"/>
      <c r="F107" s="180"/>
      <c r="G107" s="46"/>
      <c r="H107" s="46"/>
      <c r="I107" s="180"/>
      <c r="J107" s="186"/>
    </row>
    <row r="108" spans="1:11" s="1" customFormat="1" ht="24" customHeight="1">
      <c r="A108" s="186"/>
      <c r="B108" s="181" t="s">
        <v>752</v>
      </c>
      <c r="C108" s="257">
        <v>1</v>
      </c>
      <c r="D108" s="182" t="s">
        <v>24</v>
      </c>
      <c r="E108" s="183"/>
      <c r="F108" s="180"/>
      <c r="G108" s="46"/>
      <c r="H108" s="46"/>
      <c r="I108" s="180"/>
      <c r="J108" s="186"/>
    </row>
    <row r="109" spans="1:11" s="1" customFormat="1" ht="24" customHeight="1">
      <c r="A109" s="96"/>
      <c r="B109" s="97" t="s">
        <v>249</v>
      </c>
      <c r="C109" s="126"/>
      <c r="D109" s="99"/>
      <c r="E109" s="100"/>
      <c r="F109" s="138"/>
      <c r="G109" s="138"/>
      <c r="H109" s="138"/>
      <c r="I109" s="138"/>
      <c r="J109" s="167"/>
    </row>
    <row r="110" spans="1:11" s="1" customFormat="1" ht="24" customHeight="1">
      <c r="A110" s="43" t="s">
        <v>967</v>
      </c>
      <c r="B110" s="193" t="s">
        <v>753</v>
      </c>
      <c r="C110" s="180"/>
      <c r="D110" s="190"/>
      <c r="E110" s="180"/>
      <c r="F110" s="185"/>
      <c r="G110" s="185"/>
      <c r="H110" s="185"/>
      <c r="I110" s="185"/>
      <c r="J110" s="186"/>
    </row>
    <row r="111" spans="1:11" s="83" customFormat="1" ht="24" customHeight="1">
      <c r="A111" s="186"/>
      <c r="B111" s="196" t="s">
        <v>700</v>
      </c>
      <c r="C111" s="188"/>
      <c r="D111" s="188"/>
      <c r="E111" s="194"/>
      <c r="F111" s="185"/>
      <c r="G111" s="185"/>
      <c r="H111" s="185"/>
      <c r="I111" s="185"/>
      <c r="J111" s="186"/>
      <c r="K111" s="135"/>
    </row>
    <row r="112" spans="1:11" s="42" customFormat="1" ht="24" customHeight="1">
      <c r="A112" s="186"/>
      <c r="B112" s="187" t="s">
        <v>701</v>
      </c>
      <c r="C112" s="257">
        <v>2</v>
      </c>
      <c r="D112" s="182" t="s">
        <v>702</v>
      </c>
      <c r="E112" s="183"/>
      <c r="F112" s="185"/>
      <c r="G112" s="46"/>
      <c r="H112" s="46"/>
      <c r="I112" s="185"/>
      <c r="J112" s="186"/>
    </row>
    <row r="113" spans="1:10" s="42" customFormat="1" ht="24" customHeight="1">
      <c r="A113" s="186"/>
      <c r="B113" s="195" t="s">
        <v>703</v>
      </c>
      <c r="C113" s="257">
        <v>2</v>
      </c>
      <c r="D113" s="182" t="s">
        <v>702</v>
      </c>
      <c r="E113" s="183"/>
      <c r="F113" s="185"/>
      <c r="G113" s="46"/>
      <c r="H113" s="46"/>
      <c r="I113" s="185"/>
      <c r="J113" s="186"/>
    </row>
    <row r="114" spans="1:10" s="42" customFormat="1" ht="24" customHeight="1">
      <c r="A114" s="186"/>
      <c r="B114" s="187" t="s">
        <v>704</v>
      </c>
      <c r="C114" s="257">
        <v>2</v>
      </c>
      <c r="D114" s="182" t="s">
        <v>24</v>
      </c>
      <c r="E114" s="183"/>
      <c r="F114" s="185"/>
      <c r="G114" s="46"/>
      <c r="H114" s="46"/>
      <c r="I114" s="185"/>
      <c r="J114" s="186"/>
    </row>
    <row r="115" spans="1:10" s="42" customFormat="1" ht="24" customHeight="1">
      <c r="A115" s="186"/>
      <c r="B115" s="187" t="s">
        <v>705</v>
      </c>
      <c r="C115" s="257">
        <v>2</v>
      </c>
      <c r="D115" s="182" t="s">
        <v>24</v>
      </c>
      <c r="E115" s="183"/>
      <c r="F115" s="185"/>
      <c r="G115" s="46"/>
      <c r="H115" s="46"/>
      <c r="I115" s="185"/>
      <c r="J115" s="186"/>
    </row>
    <row r="116" spans="1:10" s="42" customFormat="1" ht="24" customHeight="1">
      <c r="A116" s="186"/>
      <c r="B116" s="187" t="s">
        <v>754</v>
      </c>
      <c r="C116" s="257">
        <v>1</v>
      </c>
      <c r="D116" s="182" t="s">
        <v>24</v>
      </c>
      <c r="E116" s="183"/>
      <c r="F116" s="185"/>
      <c r="G116" s="46"/>
      <c r="H116" s="46"/>
      <c r="I116" s="185"/>
      <c r="J116" s="186"/>
    </row>
    <row r="117" spans="1:10" s="42" customFormat="1" ht="24" customHeight="1">
      <c r="A117" s="186"/>
      <c r="B117" s="187" t="s">
        <v>707</v>
      </c>
      <c r="C117" s="287">
        <v>2</v>
      </c>
      <c r="D117" s="182" t="s">
        <v>702</v>
      </c>
      <c r="E117" s="183"/>
      <c r="F117" s="185"/>
      <c r="G117" s="46"/>
      <c r="H117" s="46"/>
      <c r="I117" s="185"/>
      <c r="J117" s="186"/>
    </row>
    <row r="118" spans="1:10" s="42" customFormat="1" ht="24" customHeight="1">
      <c r="A118" s="186"/>
      <c r="B118" s="187" t="s">
        <v>708</v>
      </c>
      <c r="C118" s="257">
        <v>1</v>
      </c>
      <c r="D118" s="182" t="s">
        <v>702</v>
      </c>
      <c r="E118" s="183"/>
      <c r="F118" s="185"/>
      <c r="G118" s="46"/>
      <c r="H118" s="46"/>
      <c r="I118" s="185"/>
      <c r="J118" s="186"/>
    </row>
    <row r="119" spans="1:10" s="42" customFormat="1" ht="24" customHeight="1">
      <c r="A119" s="186"/>
      <c r="B119" s="187" t="s">
        <v>709</v>
      </c>
      <c r="C119" s="257">
        <v>1</v>
      </c>
      <c r="D119" s="182" t="s">
        <v>702</v>
      </c>
      <c r="E119" s="183"/>
      <c r="F119" s="185"/>
      <c r="G119" s="46"/>
      <c r="H119" s="46"/>
      <c r="I119" s="185"/>
      <c r="J119" s="186"/>
    </row>
    <row r="120" spans="1:10" s="42" customFormat="1" ht="24" customHeight="1">
      <c r="A120" s="186"/>
      <c r="B120" s="181" t="s">
        <v>710</v>
      </c>
      <c r="C120" s="257">
        <v>2</v>
      </c>
      <c r="D120" s="182" t="s">
        <v>702</v>
      </c>
      <c r="E120" s="183"/>
      <c r="F120" s="185"/>
      <c r="G120" s="46"/>
      <c r="H120" s="46"/>
      <c r="I120" s="185"/>
      <c r="J120" s="186"/>
    </row>
    <row r="121" spans="1:10" s="42" customFormat="1" ht="24" customHeight="1">
      <c r="A121" s="186"/>
      <c r="B121" s="187" t="s">
        <v>711</v>
      </c>
      <c r="C121" s="257">
        <v>1</v>
      </c>
      <c r="D121" s="182" t="s">
        <v>702</v>
      </c>
      <c r="E121" s="191"/>
      <c r="F121" s="185"/>
      <c r="G121" s="46"/>
      <c r="H121" s="46"/>
      <c r="I121" s="185"/>
      <c r="J121" s="186"/>
    </row>
    <row r="122" spans="1:10" s="42" customFormat="1" ht="24" customHeight="1">
      <c r="A122" s="186"/>
      <c r="B122" s="187" t="s">
        <v>712</v>
      </c>
      <c r="C122" s="257">
        <v>12</v>
      </c>
      <c r="D122" s="182" t="s">
        <v>702</v>
      </c>
      <c r="E122" s="183"/>
      <c r="F122" s="185"/>
      <c r="G122" s="46"/>
      <c r="H122" s="46"/>
      <c r="I122" s="185"/>
      <c r="J122" s="186"/>
    </row>
    <row r="123" spans="1:10" s="42" customFormat="1" ht="24" customHeight="1">
      <c r="A123" s="186"/>
      <c r="B123" s="187" t="s">
        <v>713</v>
      </c>
      <c r="C123" s="257">
        <v>1</v>
      </c>
      <c r="D123" s="182" t="s">
        <v>702</v>
      </c>
      <c r="E123" s="183"/>
      <c r="F123" s="185"/>
      <c r="G123" s="46"/>
      <c r="H123" s="46"/>
      <c r="I123" s="185"/>
      <c r="J123" s="186"/>
    </row>
    <row r="124" spans="1:10" s="42" customFormat="1" ht="24" customHeight="1">
      <c r="A124" s="186"/>
      <c r="B124" s="187" t="s">
        <v>714</v>
      </c>
      <c r="C124" s="257">
        <v>2</v>
      </c>
      <c r="D124" s="182" t="s">
        <v>702</v>
      </c>
      <c r="E124" s="183"/>
      <c r="F124" s="185"/>
      <c r="G124" s="46"/>
      <c r="H124" s="46"/>
      <c r="I124" s="185"/>
      <c r="J124" s="186"/>
    </row>
    <row r="125" spans="1:10" s="42" customFormat="1" ht="24" customHeight="1">
      <c r="A125" s="186"/>
      <c r="B125" s="181" t="s">
        <v>715</v>
      </c>
      <c r="C125" s="257">
        <v>1</v>
      </c>
      <c r="D125" s="182" t="s">
        <v>702</v>
      </c>
      <c r="E125" s="183"/>
      <c r="F125" s="185"/>
      <c r="G125" s="46"/>
      <c r="H125" s="46"/>
      <c r="I125" s="185"/>
      <c r="J125" s="186"/>
    </row>
    <row r="126" spans="1:10" s="42" customFormat="1" ht="24" customHeight="1">
      <c r="A126" s="186"/>
      <c r="B126" s="181" t="s">
        <v>716</v>
      </c>
      <c r="C126" s="257">
        <v>1</v>
      </c>
      <c r="D126" s="182" t="s">
        <v>702</v>
      </c>
      <c r="E126" s="191"/>
      <c r="F126" s="185"/>
      <c r="G126" s="46"/>
      <c r="H126" s="46"/>
      <c r="I126" s="185"/>
      <c r="J126" s="186"/>
    </row>
    <row r="127" spans="1:10" s="42" customFormat="1" ht="24" customHeight="1">
      <c r="A127" s="186"/>
      <c r="B127" s="187" t="s">
        <v>717</v>
      </c>
      <c r="C127" s="257">
        <v>1</v>
      </c>
      <c r="D127" s="182" t="s">
        <v>245</v>
      </c>
      <c r="E127" s="191"/>
      <c r="F127" s="185"/>
      <c r="G127" s="46"/>
      <c r="H127" s="46"/>
      <c r="I127" s="185"/>
      <c r="J127" s="186"/>
    </row>
    <row r="128" spans="1:10" s="42" customFormat="1" ht="24" customHeight="1">
      <c r="A128" s="186"/>
      <c r="B128" s="187" t="s">
        <v>718</v>
      </c>
      <c r="C128" s="257">
        <v>1</v>
      </c>
      <c r="D128" s="182" t="s">
        <v>246</v>
      </c>
      <c r="E128" s="191"/>
      <c r="F128" s="185"/>
      <c r="G128" s="46"/>
      <c r="H128" s="46"/>
      <c r="I128" s="185"/>
      <c r="J128" s="186"/>
    </row>
    <row r="129" spans="1:11" s="42" customFormat="1" ht="24" customHeight="1">
      <c r="A129" s="197"/>
      <c r="B129" s="198" t="s">
        <v>719</v>
      </c>
      <c r="C129" s="257"/>
      <c r="D129" s="188"/>
      <c r="E129" s="191"/>
      <c r="F129" s="185"/>
      <c r="G129" s="185"/>
      <c r="H129" s="185"/>
      <c r="I129" s="185"/>
      <c r="J129" s="186"/>
    </row>
    <row r="130" spans="1:11" s="42" customFormat="1" ht="24" customHeight="1">
      <c r="A130" s="186"/>
      <c r="B130" s="181" t="s">
        <v>720</v>
      </c>
      <c r="C130" s="287">
        <v>1</v>
      </c>
      <c r="D130" s="182" t="s">
        <v>702</v>
      </c>
      <c r="E130" s="191"/>
      <c r="F130" s="185"/>
      <c r="G130" s="46"/>
      <c r="H130" s="46"/>
      <c r="I130" s="185"/>
      <c r="J130" s="186"/>
    </row>
    <row r="131" spans="1:11" s="42" customFormat="1" ht="24" customHeight="1">
      <c r="A131" s="186"/>
      <c r="B131" s="181" t="s">
        <v>721</v>
      </c>
      <c r="C131" s="287">
        <v>1</v>
      </c>
      <c r="D131" s="182" t="s">
        <v>702</v>
      </c>
      <c r="E131" s="183"/>
      <c r="F131" s="185"/>
      <c r="G131" s="46"/>
      <c r="H131" s="46"/>
      <c r="I131" s="185"/>
      <c r="J131" s="186"/>
    </row>
    <row r="132" spans="1:11" s="42" customFormat="1" ht="24" customHeight="1">
      <c r="A132" s="186"/>
      <c r="B132" s="187" t="s">
        <v>722</v>
      </c>
      <c r="C132" s="257">
        <v>2</v>
      </c>
      <c r="D132" s="182" t="s">
        <v>24</v>
      </c>
      <c r="E132" s="183"/>
      <c r="F132" s="185"/>
      <c r="G132" s="46"/>
      <c r="H132" s="46"/>
      <c r="I132" s="185"/>
      <c r="J132" s="186"/>
    </row>
    <row r="133" spans="1:11" s="42" customFormat="1" ht="24" customHeight="1">
      <c r="A133" s="186"/>
      <c r="B133" s="187" t="s">
        <v>723</v>
      </c>
      <c r="C133" s="257">
        <v>1</v>
      </c>
      <c r="D133" s="182" t="s">
        <v>702</v>
      </c>
      <c r="E133" s="183"/>
      <c r="F133" s="185"/>
      <c r="G133" s="46"/>
      <c r="H133" s="46"/>
      <c r="I133" s="185"/>
      <c r="J133" s="186"/>
    </row>
    <row r="134" spans="1:11" s="42" customFormat="1" ht="24" customHeight="1">
      <c r="A134" s="186"/>
      <c r="B134" s="187" t="s">
        <v>724</v>
      </c>
      <c r="C134" s="257">
        <v>3</v>
      </c>
      <c r="D134" s="182" t="s">
        <v>702</v>
      </c>
      <c r="E134" s="183"/>
      <c r="F134" s="185"/>
      <c r="G134" s="46"/>
      <c r="H134" s="46"/>
      <c r="I134" s="185"/>
      <c r="J134" s="186"/>
    </row>
    <row r="135" spans="1:11" s="42" customFormat="1" ht="24" customHeight="1">
      <c r="A135" s="186"/>
      <c r="B135" s="181" t="s">
        <v>725</v>
      </c>
      <c r="C135" s="257">
        <v>4</v>
      </c>
      <c r="D135" s="182" t="s">
        <v>702</v>
      </c>
      <c r="E135" s="183"/>
      <c r="F135" s="185"/>
      <c r="G135" s="46"/>
      <c r="H135" s="46"/>
      <c r="I135" s="185"/>
      <c r="J135" s="186"/>
    </row>
    <row r="136" spans="1:11" s="42" customFormat="1" ht="24" customHeight="1">
      <c r="A136" s="186"/>
      <c r="B136" s="187" t="s">
        <v>726</v>
      </c>
      <c r="C136" s="257">
        <v>2</v>
      </c>
      <c r="D136" s="182" t="s">
        <v>702</v>
      </c>
      <c r="E136" s="183"/>
      <c r="F136" s="185"/>
      <c r="G136" s="46"/>
      <c r="H136" s="46"/>
      <c r="I136" s="185"/>
      <c r="J136" s="186"/>
    </row>
    <row r="137" spans="1:11" s="42" customFormat="1" ht="24" customHeight="1">
      <c r="A137" s="186"/>
      <c r="B137" s="181" t="s">
        <v>727</v>
      </c>
      <c r="C137" s="287">
        <v>2</v>
      </c>
      <c r="D137" s="182" t="s">
        <v>702</v>
      </c>
      <c r="E137" s="183"/>
      <c r="F137" s="185"/>
      <c r="G137" s="46"/>
      <c r="H137" s="46"/>
      <c r="I137" s="185"/>
      <c r="J137" s="186"/>
    </row>
    <row r="138" spans="1:11" s="42" customFormat="1" ht="24" customHeight="1">
      <c r="A138" s="186"/>
      <c r="B138" s="181" t="s">
        <v>728</v>
      </c>
      <c r="C138" s="287">
        <v>2</v>
      </c>
      <c r="D138" s="182" t="s">
        <v>702</v>
      </c>
      <c r="E138" s="183"/>
      <c r="F138" s="185"/>
      <c r="G138" s="46"/>
      <c r="H138" s="46"/>
      <c r="I138" s="185"/>
      <c r="J138" s="186"/>
    </row>
    <row r="139" spans="1:11" s="42" customFormat="1" ht="24" customHeight="1">
      <c r="A139" s="186"/>
      <c r="B139" s="181" t="s">
        <v>729</v>
      </c>
      <c r="C139" s="287">
        <v>1</v>
      </c>
      <c r="D139" s="182" t="s">
        <v>702</v>
      </c>
      <c r="E139" s="183"/>
      <c r="F139" s="185"/>
      <c r="G139" s="46"/>
      <c r="H139" s="46"/>
      <c r="I139" s="185"/>
      <c r="J139" s="186"/>
    </row>
    <row r="140" spans="1:11" s="42" customFormat="1" ht="24" customHeight="1">
      <c r="A140" s="186"/>
      <c r="B140" s="187" t="s">
        <v>730</v>
      </c>
      <c r="C140" s="257">
        <v>1</v>
      </c>
      <c r="D140" s="182" t="s">
        <v>702</v>
      </c>
      <c r="E140" s="191"/>
      <c r="F140" s="185"/>
      <c r="G140" s="46"/>
      <c r="H140" s="46"/>
      <c r="I140" s="185"/>
      <c r="J140" s="186"/>
    </row>
    <row r="141" spans="1:11" s="42" customFormat="1" ht="24" customHeight="1">
      <c r="A141" s="186"/>
      <c r="B141" s="181" t="s">
        <v>731</v>
      </c>
      <c r="C141" s="287">
        <v>1</v>
      </c>
      <c r="D141" s="182" t="s">
        <v>702</v>
      </c>
      <c r="E141" s="183"/>
      <c r="F141" s="185"/>
      <c r="G141" s="46"/>
      <c r="H141" s="46"/>
      <c r="I141" s="185"/>
      <c r="J141" s="186"/>
    </row>
    <row r="142" spans="1:11" s="83" customFormat="1" ht="24" customHeight="1">
      <c r="A142" s="186"/>
      <c r="B142" s="181" t="s">
        <v>732</v>
      </c>
      <c r="C142" s="287">
        <v>1</v>
      </c>
      <c r="D142" s="182" t="s">
        <v>24</v>
      </c>
      <c r="E142" s="191"/>
      <c r="F142" s="185"/>
      <c r="G142" s="46"/>
      <c r="H142" s="46"/>
      <c r="I142" s="185"/>
      <c r="J142" s="186"/>
      <c r="K142" s="135"/>
    </row>
    <row r="143" spans="1:11" s="83" customFormat="1" ht="24" customHeight="1">
      <c r="A143" s="186"/>
      <c r="B143" s="181" t="s">
        <v>733</v>
      </c>
      <c r="C143" s="287">
        <v>1</v>
      </c>
      <c r="D143" s="182" t="s">
        <v>702</v>
      </c>
      <c r="E143" s="183"/>
      <c r="F143" s="185"/>
      <c r="G143" s="46"/>
      <c r="H143" s="46"/>
      <c r="I143" s="185"/>
      <c r="J143" s="186"/>
      <c r="K143" s="135"/>
    </row>
    <row r="144" spans="1:11" s="42" customFormat="1" ht="24" customHeight="1">
      <c r="A144" s="186"/>
      <c r="B144" s="181" t="s">
        <v>716</v>
      </c>
      <c r="C144" s="257">
        <v>1</v>
      </c>
      <c r="D144" s="182" t="s">
        <v>702</v>
      </c>
      <c r="E144" s="191"/>
      <c r="F144" s="185"/>
      <c r="G144" s="46"/>
      <c r="H144" s="46"/>
      <c r="I144" s="185"/>
      <c r="J144" s="186"/>
    </row>
    <row r="145" spans="1:10" s="42" customFormat="1" ht="24" customHeight="1">
      <c r="A145" s="186"/>
      <c r="B145" s="187" t="s">
        <v>734</v>
      </c>
      <c r="C145" s="257">
        <v>1</v>
      </c>
      <c r="D145" s="182" t="s">
        <v>245</v>
      </c>
      <c r="E145" s="191"/>
      <c r="F145" s="185"/>
      <c r="G145" s="46"/>
      <c r="H145" s="46"/>
      <c r="I145" s="185"/>
      <c r="J145" s="186"/>
    </row>
    <row r="146" spans="1:10" s="1" customFormat="1" ht="24" customHeight="1">
      <c r="A146" s="186"/>
      <c r="B146" s="187" t="s">
        <v>718</v>
      </c>
      <c r="C146" s="257">
        <v>1</v>
      </c>
      <c r="D146" s="182" t="s">
        <v>246</v>
      </c>
      <c r="E146" s="191"/>
      <c r="F146" s="185"/>
      <c r="G146" s="46"/>
      <c r="H146" s="46"/>
      <c r="I146" s="185"/>
      <c r="J146" s="186"/>
    </row>
    <row r="147" spans="1:10" s="1" customFormat="1" ht="24" customHeight="1">
      <c r="A147" s="197"/>
      <c r="B147" s="198" t="s">
        <v>735</v>
      </c>
      <c r="C147" s="257"/>
      <c r="D147" s="188"/>
      <c r="E147" s="191"/>
      <c r="F147" s="185"/>
      <c r="G147" s="185"/>
      <c r="H147" s="185"/>
      <c r="I147" s="185"/>
      <c r="J147" s="186"/>
    </row>
    <row r="148" spans="1:10" s="1" customFormat="1" ht="24" customHeight="1">
      <c r="A148" s="186"/>
      <c r="B148" s="187" t="s">
        <v>736</v>
      </c>
      <c r="C148" s="257">
        <v>2</v>
      </c>
      <c r="D148" s="182" t="s">
        <v>24</v>
      </c>
      <c r="E148" s="191"/>
      <c r="F148" s="185"/>
      <c r="G148" s="46"/>
      <c r="H148" s="46"/>
      <c r="I148" s="185"/>
      <c r="J148" s="186"/>
    </row>
    <row r="149" spans="1:10" s="1" customFormat="1" ht="24" customHeight="1">
      <c r="A149" s="186"/>
      <c r="B149" s="187" t="s">
        <v>737</v>
      </c>
      <c r="C149" s="257">
        <v>1</v>
      </c>
      <c r="D149" s="182" t="s">
        <v>702</v>
      </c>
      <c r="E149" s="191"/>
      <c r="F149" s="185"/>
      <c r="G149" s="46"/>
      <c r="H149" s="46"/>
      <c r="I149" s="185"/>
      <c r="J149" s="186"/>
    </row>
    <row r="150" spans="1:10" s="1" customFormat="1" ht="24" customHeight="1">
      <c r="A150" s="186"/>
      <c r="B150" s="187" t="s">
        <v>738</v>
      </c>
      <c r="C150" s="257">
        <v>1</v>
      </c>
      <c r="D150" s="182" t="s">
        <v>702</v>
      </c>
      <c r="E150" s="191"/>
      <c r="F150" s="185"/>
      <c r="G150" s="46"/>
      <c r="H150" s="46"/>
      <c r="I150" s="185"/>
      <c r="J150" s="186"/>
    </row>
    <row r="151" spans="1:10" s="1" customFormat="1" ht="24" customHeight="1">
      <c r="A151" s="186"/>
      <c r="B151" s="181" t="s">
        <v>755</v>
      </c>
      <c r="C151" s="287">
        <v>2</v>
      </c>
      <c r="D151" s="182" t="s">
        <v>702</v>
      </c>
      <c r="E151" s="191"/>
      <c r="F151" s="185"/>
      <c r="G151" s="46"/>
      <c r="H151" s="46"/>
      <c r="I151" s="185"/>
      <c r="J151" s="186"/>
    </row>
    <row r="152" spans="1:10" s="1" customFormat="1" ht="24" customHeight="1">
      <c r="A152" s="186"/>
      <c r="B152" s="181" t="s">
        <v>740</v>
      </c>
      <c r="C152" s="287">
        <v>1</v>
      </c>
      <c r="D152" s="182" t="s">
        <v>702</v>
      </c>
      <c r="E152" s="183"/>
      <c r="F152" s="185"/>
      <c r="G152" s="46"/>
      <c r="H152" s="46"/>
      <c r="I152" s="185"/>
      <c r="J152" s="186"/>
    </row>
    <row r="153" spans="1:10" s="1" customFormat="1" ht="24" customHeight="1">
      <c r="A153" s="186"/>
      <c r="B153" s="187" t="s">
        <v>741</v>
      </c>
      <c r="C153" s="257">
        <v>1</v>
      </c>
      <c r="D153" s="182" t="s">
        <v>702</v>
      </c>
      <c r="E153" s="191"/>
      <c r="F153" s="185"/>
      <c r="G153" s="46"/>
      <c r="H153" s="46"/>
      <c r="I153" s="185"/>
      <c r="J153" s="186"/>
    </row>
    <row r="154" spans="1:10" s="1" customFormat="1" ht="24" customHeight="1">
      <c r="A154" s="186"/>
      <c r="B154" s="187" t="s">
        <v>742</v>
      </c>
      <c r="C154" s="257">
        <v>1</v>
      </c>
      <c r="D154" s="182" t="s">
        <v>702</v>
      </c>
      <c r="E154" s="191"/>
      <c r="F154" s="185"/>
      <c r="G154" s="46"/>
      <c r="H154" s="46"/>
      <c r="I154" s="185"/>
      <c r="J154" s="186"/>
    </row>
    <row r="155" spans="1:10" s="1" customFormat="1" ht="24" customHeight="1">
      <c r="A155" s="197"/>
      <c r="B155" s="198" t="s">
        <v>743</v>
      </c>
      <c r="C155" s="257"/>
      <c r="D155" s="188"/>
      <c r="E155" s="191"/>
      <c r="F155" s="185"/>
      <c r="G155" s="185"/>
      <c r="H155" s="185"/>
      <c r="I155" s="185"/>
      <c r="J155" s="186"/>
    </row>
    <row r="156" spans="1:10" s="1" customFormat="1" ht="24" customHeight="1">
      <c r="A156" s="186"/>
      <c r="B156" s="181" t="s">
        <v>744</v>
      </c>
      <c r="C156" s="287">
        <v>1</v>
      </c>
      <c r="D156" s="182" t="s">
        <v>702</v>
      </c>
      <c r="E156" s="183"/>
      <c r="F156" s="185"/>
      <c r="G156" s="46"/>
      <c r="H156" s="46"/>
      <c r="I156" s="185"/>
      <c r="J156" s="186"/>
    </row>
    <row r="157" spans="1:10" s="1" customFormat="1" ht="24" customHeight="1">
      <c r="A157" s="197"/>
      <c r="B157" s="198" t="s">
        <v>748</v>
      </c>
      <c r="C157" s="257"/>
      <c r="D157" s="188"/>
      <c r="E157" s="191"/>
      <c r="F157" s="185"/>
      <c r="G157" s="185"/>
      <c r="H157" s="185"/>
      <c r="I157" s="185"/>
      <c r="J157" s="186"/>
    </row>
    <row r="158" spans="1:10" s="1" customFormat="1" ht="24" customHeight="1">
      <c r="A158" s="186"/>
      <c r="B158" s="187" t="s">
        <v>749</v>
      </c>
      <c r="C158" s="257">
        <v>1</v>
      </c>
      <c r="D158" s="182" t="s">
        <v>702</v>
      </c>
      <c r="E158" s="191"/>
      <c r="F158" s="185"/>
      <c r="G158" s="46"/>
      <c r="H158" s="46"/>
      <c r="I158" s="185"/>
      <c r="J158" s="186"/>
    </row>
    <row r="159" spans="1:10" s="1" customFormat="1" ht="24" customHeight="1">
      <c r="A159" s="186"/>
      <c r="B159" s="187" t="s">
        <v>750</v>
      </c>
      <c r="C159" s="257">
        <v>2</v>
      </c>
      <c r="D159" s="182" t="s">
        <v>702</v>
      </c>
      <c r="E159" s="191"/>
      <c r="F159" s="185"/>
      <c r="G159" s="46"/>
      <c r="H159" s="46"/>
      <c r="I159" s="185"/>
      <c r="J159" s="186"/>
    </row>
    <row r="160" spans="1:10" s="1" customFormat="1" ht="24" customHeight="1">
      <c r="A160" s="186"/>
      <c r="B160" s="181" t="s">
        <v>751</v>
      </c>
      <c r="C160" s="257">
        <v>1</v>
      </c>
      <c r="D160" s="182" t="s">
        <v>702</v>
      </c>
      <c r="E160" s="191"/>
      <c r="F160" s="185"/>
      <c r="G160" s="46"/>
      <c r="H160" s="46"/>
      <c r="I160" s="185"/>
      <c r="J160" s="186"/>
    </row>
    <row r="161" spans="1:10" s="42" customFormat="1" ht="24" customHeight="1">
      <c r="A161" s="186"/>
      <c r="B161" s="181" t="s">
        <v>752</v>
      </c>
      <c r="C161" s="257">
        <v>1</v>
      </c>
      <c r="D161" s="182" t="s">
        <v>24</v>
      </c>
      <c r="E161" s="191"/>
      <c r="F161" s="185"/>
      <c r="G161" s="46"/>
      <c r="H161" s="46"/>
      <c r="I161" s="185"/>
      <c r="J161" s="186"/>
    </row>
    <row r="162" spans="1:10" s="42" customFormat="1" ht="24" customHeight="1">
      <c r="A162" s="96"/>
      <c r="B162" s="97" t="s">
        <v>250</v>
      </c>
      <c r="C162" s="126"/>
      <c r="D162" s="99"/>
      <c r="E162" s="100"/>
      <c r="F162" s="138"/>
      <c r="G162" s="138"/>
      <c r="H162" s="138"/>
      <c r="I162" s="138"/>
      <c r="J162" s="167"/>
    </row>
    <row r="163" spans="1:10" s="83" customFormat="1" ht="24" customHeight="1">
      <c r="A163" s="43" t="s">
        <v>968</v>
      </c>
      <c r="B163" s="40" t="s">
        <v>1006</v>
      </c>
      <c r="C163" s="140"/>
      <c r="D163" s="139"/>
      <c r="E163" s="139"/>
      <c r="F163" s="141"/>
      <c r="G163" s="141"/>
      <c r="H163" s="141"/>
      <c r="I163" s="141"/>
      <c r="J163" s="139"/>
    </row>
    <row r="164" spans="1:10" s="42" customFormat="1" ht="24" customHeight="1">
      <c r="A164" s="31"/>
      <c r="B164" s="40" t="s">
        <v>378</v>
      </c>
      <c r="C164" s="64"/>
      <c r="D164" s="24"/>
      <c r="E164" s="61"/>
      <c r="F164" s="61"/>
      <c r="G164" s="61"/>
      <c r="H164" s="62"/>
      <c r="I164" s="20"/>
      <c r="J164" s="62"/>
    </row>
    <row r="165" spans="1:10" s="42" customFormat="1" ht="24" customHeight="1">
      <c r="A165" s="31"/>
      <c r="B165" s="310" t="s">
        <v>307</v>
      </c>
      <c r="C165" s="64"/>
      <c r="D165" s="24"/>
      <c r="E165" s="61"/>
      <c r="F165" s="61"/>
      <c r="G165" s="61"/>
      <c r="H165" s="62"/>
      <c r="I165" s="20"/>
      <c r="J165" s="62"/>
    </row>
    <row r="166" spans="1:10" s="42" customFormat="1" ht="24" customHeight="1">
      <c r="A166" s="255"/>
      <c r="B166" s="244" t="s">
        <v>322</v>
      </c>
      <c r="C166" s="235">
        <v>2</v>
      </c>
      <c r="D166" s="253" t="s">
        <v>308</v>
      </c>
      <c r="E166" s="254"/>
      <c r="F166" s="238"/>
      <c r="G166" s="311"/>
      <c r="H166" s="239"/>
      <c r="I166" s="239"/>
      <c r="J166" s="66"/>
    </row>
    <row r="167" spans="1:10" s="42" customFormat="1" ht="24" customHeight="1">
      <c r="A167" s="65"/>
      <c r="B167" s="244" t="s">
        <v>323</v>
      </c>
      <c r="C167" s="235">
        <v>24</v>
      </c>
      <c r="D167" s="253" t="s">
        <v>308</v>
      </c>
      <c r="E167" s="254"/>
      <c r="F167" s="238"/>
      <c r="G167" s="311"/>
      <c r="H167" s="239"/>
      <c r="I167" s="239"/>
      <c r="J167" s="66"/>
    </row>
    <row r="168" spans="1:10" s="42" customFormat="1" ht="24" customHeight="1">
      <c r="A168" s="272"/>
      <c r="B168" s="273" t="s">
        <v>326</v>
      </c>
      <c r="C168" s="274">
        <f>8+16+12+28+28</f>
        <v>92</v>
      </c>
      <c r="D168" s="275" t="s">
        <v>308</v>
      </c>
      <c r="E168" s="276"/>
      <c r="F168" s="277"/>
      <c r="G168" s="276"/>
      <c r="H168" s="278"/>
      <c r="I168" s="278"/>
      <c r="J168" s="279"/>
    </row>
    <row r="169" spans="1:10" s="42" customFormat="1" ht="24" customHeight="1">
      <c r="A169" s="96"/>
      <c r="B169" s="97" t="s">
        <v>379</v>
      </c>
      <c r="C169" s="126"/>
      <c r="D169" s="99"/>
      <c r="E169" s="100"/>
      <c r="F169" s="138"/>
      <c r="G169" s="138"/>
      <c r="H169" s="138"/>
      <c r="I169" s="138"/>
      <c r="J169" s="167"/>
    </row>
    <row r="170" spans="1:10" s="1" customFormat="1" ht="24" customHeight="1">
      <c r="A170" s="31" t="s">
        <v>998</v>
      </c>
      <c r="B170" s="40" t="s">
        <v>328</v>
      </c>
      <c r="C170" s="15"/>
      <c r="D170" s="24"/>
      <c r="E170" s="270"/>
      <c r="F170" s="271"/>
      <c r="G170" s="271"/>
      <c r="H170" s="271"/>
      <c r="I170" s="271"/>
      <c r="J170" s="74"/>
    </row>
    <row r="171" spans="1:10" s="1" customFormat="1" ht="24" customHeight="1">
      <c r="A171" s="267"/>
      <c r="B171" s="250" t="s">
        <v>327</v>
      </c>
      <c r="C171" s="235">
        <v>1</v>
      </c>
      <c r="D171" s="251" t="s">
        <v>24</v>
      </c>
      <c r="E171" s="243"/>
      <c r="F171" s="246"/>
      <c r="G171" s="246"/>
      <c r="H171" s="246"/>
      <c r="I171" s="246"/>
      <c r="J171" s="168"/>
    </row>
    <row r="172" spans="1:10" s="1" customFormat="1" ht="24" customHeight="1">
      <c r="A172" s="96"/>
      <c r="B172" s="97" t="s">
        <v>381</v>
      </c>
      <c r="C172" s="264"/>
      <c r="D172" s="99"/>
      <c r="E172" s="100"/>
      <c r="F172" s="138"/>
      <c r="G172" s="138"/>
      <c r="H172" s="138"/>
      <c r="I172" s="138"/>
      <c r="J172" s="101"/>
    </row>
    <row r="173" spans="1:10" s="42" customFormat="1" ht="24" customHeight="1">
      <c r="A173" s="428"/>
      <c r="B173" s="429" t="s">
        <v>1007</v>
      </c>
      <c r="C173" s="430"/>
      <c r="D173" s="431"/>
      <c r="E173" s="432"/>
      <c r="F173" s="433"/>
      <c r="G173" s="433"/>
      <c r="H173" s="433"/>
      <c r="I173" s="433"/>
      <c r="J173" s="434"/>
    </row>
    <row r="174" spans="1:10" s="42" customFormat="1" ht="24" customHeight="1">
      <c r="A174" s="427">
        <v>1.4</v>
      </c>
      <c r="B174" s="67" t="s">
        <v>1008</v>
      </c>
      <c r="C174" s="140"/>
      <c r="D174" s="139"/>
      <c r="E174" s="139"/>
      <c r="F174" s="141"/>
      <c r="G174" s="141"/>
      <c r="H174" s="141"/>
      <c r="I174" s="141"/>
      <c r="J174" s="139"/>
    </row>
    <row r="175" spans="1:10" s="42" customFormat="1" ht="24" customHeight="1">
      <c r="A175" s="266"/>
      <c r="B175" s="252" t="s">
        <v>378</v>
      </c>
      <c r="C175" s="242"/>
      <c r="D175" s="245"/>
      <c r="E175" s="243"/>
      <c r="F175" s="246"/>
      <c r="G175" s="246"/>
      <c r="H175" s="246"/>
      <c r="I175" s="246"/>
      <c r="J175" s="66"/>
    </row>
    <row r="176" spans="1:10" s="83" customFormat="1" ht="24" customHeight="1">
      <c r="A176" s="65"/>
      <c r="B176" s="244" t="s">
        <v>306</v>
      </c>
      <c r="C176" s="242"/>
      <c r="D176" s="253"/>
      <c r="E176" s="254"/>
      <c r="F176" s="238"/>
      <c r="G176" s="254"/>
      <c r="H176" s="239"/>
      <c r="I176" s="239"/>
      <c r="J176" s="66"/>
    </row>
    <row r="177" spans="1:10" s="42" customFormat="1" ht="24" customHeight="1">
      <c r="A177" s="65"/>
      <c r="B177" s="244" t="s">
        <v>307</v>
      </c>
      <c r="C177" s="242"/>
      <c r="D177" s="253"/>
      <c r="E177" s="254"/>
      <c r="F177" s="238"/>
      <c r="G177" s="254"/>
      <c r="H177" s="239"/>
      <c r="I177" s="239"/>
      <c r="J177" s="66"/>
    </row>
    <row r="178" spans="1:10" s="42" customFormat="1" ht="24" customHeight="1">
      <c r="A178" s="255"/>
      <c r="B178" s="244" t="s">
        <v>329</v>
      </c>
      <c r="C178" s="242">
        <v>4</v>
      </c>
      <c r="D178" s="253" t="s">
        <v>308</v>
      </c>
      <c r="E178" s="254"/>
      <c r="F178" s="238"/>
      <c r="G178" s="311"/>
      <c r="H178" s="239"/>
      <c r="I178" s="239"/>
      <c r="J178" s="66"/>
    </row>
    <row r="179" spans="1:10" s="42" customFormat="1" ht="24" customHeight="1">
      <c r="A179" s="65"/>
      <c r="B179" s="244" t="s">
        <v>342</v>
      </c>
      <c r="C179" s="242">
        <v>2</v>
      </c>
      <c r="D179" s="253" t="s">
        <v>308</v>
      </c>
      <c r="E179" s="254"/>
      <c r="F179" s="238"/>
      <c r="G179" s="311"/>
      <c r="H179" s="239"/>
      <c r="I179" s="239"/>
      <c r="J179" s="66"/>
    </row>
    <row r="180" spans="1:10" s="42" customFormat="1" ht="24" customHeight="1">
      <c r="A180" s="65"/>
      <c r="B180" s="244" t="s">
        <v>650</v>
      </c>
      <c r="C180" s="242">
        <v>2</v>
      </c>
      <c r="D180" s="253" t="s">
        <v>308</v>
      </c>
      <c r="E180" s="254"/>
      <c r="F180" s="238"/>
      <c r="G180" s="311"/>
      <c r="H180" s="239"/>
      <c r="I180" s="239"/>
      <c r="J180" s="66"/>
    </row>
    <row r="181" spans="1:10" s="42" customFormat="1" ht="24" customHeight="1">
      <c r="A181" s="65"/>
      <c r="B181" s="244" t="s">
        <v>331</v>
      </c>
      <c r="C181" s="242"/>
      <c r="D181" s="253"/>
      <c r="E181" s="254"/>
      <c r="F181" s="238"/>
      <c r="G181" s="254"/>
      <c r="H181" s="239"/>
      <c r="I181" s="239"/>
      <c r="J181" s="66"/>
    </row>
    <row r="182" spans="1:10" s="42" customFormat="1" ht="24" customHeight="1">
      <c r="A182" s="255"/>
      <c r="B182" s="244" t="s">
        <v>332</v>
      </c>
      <c r="C182" s="242">
        <v>4</v>
      </c>
      <c r="D182" s="253" t="s">
        <v>308</v>
      </c>
      <c r="E182" s="254"/>
      <c r="F182" s="238"/>
      <c r="G182" s="254"/>
      <c r="H182" s="239"/>
      <c r="I182" s="239"/>
      <c r="J182" s="66"/>
    </row>
    <row r="183" spans="1:10" s="83" customFormat="1" ht="24" customHeight="1">
      <c r="A183" s="65"/>
      <c r="B183" s="244" t="s">
        <v>344</v>
      </c>
      <c r="C183" s="242">
        <v>2</v>
      </c>
      <c r="D183" s="253" t="s">
        <v>308</v>
      </c>
      <c r="E183" s="254"/>
      <c r="F183" s="238"/>
      <c r="G183" s="254"/>
      <c r="H183" s="239"/>
      <c r="I183" s="239"/>
      <c r="J183" s="66"/>
    </row>
    <row r="184" spans="1:10" s="42" customFormat="1" ht="24" customHeight="1">
      <c r="A184" s="65"/>
      <c r="B184" s="244" t="s">
        <v>326</v>
      </c>
      <c r="C184" s="242">
        <f>8+8+10+8</f>
        <v>34</v>
      </c>
      <c r="D184" s="253" t="s">
        <v>308</v>
      </c>
      <c r="E184" s="254"/>
      <c r="F184" s="238"/>
      <c r="G184" s="254"/>
      <c r="H184" s="239"/>
      <c r="I184" s="239"/>
      <c r="J184" s="66"/>
    </row>
    <row r="185" spans="1:10" s="42" customFormat="1" ht="24" customHeight="1">
      <c r="A185" s="96"/>
      <c r="B185" s="97" t="s">
        <v>1009</v>
      </c>
      <c r="C185" s="99"/>
      <c r="D185" s="99"/>
      <c r="E185" s="265"/>
      <c r="F185" s="138"/>
      <c r="G185" s="138"/>
      <c r="H185" s="138"/>
      <c r="I185" s="138"/>
      <c r="J185" s="167"/>
    </row>
    <row r="186" spans="1:10" s="42" customFormat="1" ht="24" customHeight="1">
      <c r="A186" s="43">
        <v>1.5</v>
      </c>
      <c r="B186" s="40" t="s">
        <v>1010</v>
      </c>
      <c r="C186" s="153"/>
      <c r="D186" s="170"/>
      <c r="E186" s="170"/>
      <c r="F186" s="21"/>
      <c r="G186" s="21"/>
      <c r="H186" s="21"/>
      <c r="I186" s="21"/>
      <c r="J186" s="170"/>
    </row>
    <row r="187" spans="1:10" s="42" customFormat="1" ht="24" customHeight="1">
      <c r="A187" s="266"/>
      <c r="B187" s="252" t="s">
        <v>378</v>
      </c>
      <c r="C187" s="242"/>
      <c r="D187" s="245"/>
      <c r="E187" s="243"/>
      <c r="F187" s="246"/>
      <c r="G187" s="246"/>
      <c r="H187" s="246"/>
      <c r="I187" s="246"/>
      <c r="J187" s="66"/>
    </row>
    <row r="188" spans="1:10" s="42" customFormat="1" ht="24" customHeight="1">
      <c r="A188" s="65"/>
      <c r="B188" s="244" t="s">
        <v>306</v>
      </c>
      <c r="C188" s="242"/>
      <c r="D188" s="245"/>
      <c r="E188" s="243"/>
      <c r="F188" s="246"/>
      <c r="G188" s="246"/>
      <c r="H188" s="246"/>
      <c r="I188" s="239"/>
      <c r="J188" s="66"/>
    </row>
    <row r="189" spans="1:10" s="42" customFormat="1" ht="24" customHeight="1">
      <c r="A189" s="65"/>
      <c r="B189" s="244" t="s">
        <v>307</v>
      </c>
      <c r="C189" s="242"/>
      <c r="D189" s="245"/>
      <c r="E189" s="243"/>
      <c r="F189" s="246"/>
      <c r="G189" s="246"/>
      <c r="H189" s="246"/>
      <c r="I189" s="239"/>
      <c r="J189" s="66"/>
    </row>
    <row r="190" spans="1:10" s="42" customFormat="1" ht="24" customHeight="1">
      <c r="A190" s="65"/>
      <c r="B190" s="244" t="s">
        <v>356</v>
      </c>
      <c r="C190" s="242">
        <v>2</v>
      </c>
      <c r="D190" s="253" t="s">
        <v>308</v>
      </c>
      <c r="E190" s="254"/>
      <c r="F190" s="238"/>
      <c r="G190" s="311"/>
      <c r="H190" s="239"/>
      <c r="I190" s="239"/>
      <c r="J190" s="66"/>
    </row>
    <row r="191" spans="1:10" s="42" customFormat="1" ht="24" customHeight="1">
      <c r="A191" s="65"/>
      <c r="B191" s="244" t="s">
        <v>330</v>
      </c>
      <c r="C191" s="242">
        <v>2</v>
      </c>
      <c r="D191" s="253" t="s">
        <v>308</v>
      </c>
      <c r="E191" s="254"/>
      <c r="F191" s="238"/>
      <c r="G191" s="311"/>
      <c r="H191" s="239"/>
      <c r="I191" s="239"/>
      <c r="J191" s="66"/>
    </row>
    <row r="192" spans="1:10" s="42" customFormat="1" ht="24" customHeight="1">
      <c r="A192" s="65"/>
      <c r="B192" s="244" t="s">
        <v>331</v>
      </c>
      <c r="C192" s="242"/>
      <c r="D192" s="245"/>
      <c r="E192" s="254"/>
      <c r="F192" s="238"/>
      <c r="G192" s="254"/>
      <c r="H192" s="246"/>
      <c r="I192" s="239"/>
      <c r="J192" s="66"/>
    </row>
    <row r="193" spans="1:10" s="83" customFormat="1" ht="24" customHeight="1">
      <c r="A193" s="65"/>
      <c r="B193" s="244" t="s">
        <v>357</v>
      </c>
      <c r="C193" s="242">
        <v>2</v>
      </c>
      <c r="D193" s="253" t="s">
        <v>308</v>
      </c>
      <c r="E193" s="254"/>
      <c r="F193" s="238"/>
      <c r="G193" s="254"/>
      <c r="H193" s="239"/>
      <c r="I193" s="239"/>
      <c r="J193" s="66"/>
    </row>
    <row r="194" spans="1:10" s="42" customFormat="1" ht="24" customHeight="1">
      <c r="A194" s="65"/>
      <c r="B194" s="244" t="s">
        <v>333</v>
      </c>
      <c r="C194" s="242">
        <v>2</v>
      </c>
      <c r="D194" s="253" t="s">
        <v>308</v>
      </c>
      <c r="E194" s="254"/>
      <c r="F194" s="238"/>
      <c r="G194" s="254"/>
      <c r="H194" s="239"/>
      <c r="I194" s="239"/>
      <c r="J194" s="66"/>
    </row>
    <row r="195" spans="1:10" s="42" customFormat="1" ht="24" customHeight="1">
      <c r="A195" s="65"/>
      <c r="B195" s="244" t="s">
        <v>326</v>
      </c>
      <c r="C195" s="242">
        <f>8+28</f>
        <v>36</v>
      </c>
      <c r="D195" s="253" t="s">
        <v>308</v>
      </c>
      <c r="E195" s="254"/>
      <c r="F195" s="238"/>
      <c r="G195" s="254"/>
      <c r="H195" s="239"/>
      <c r="I195" s="239"/>
      <c r="J195" s="66"/>
    </row>
    <row r="196" spans="1:10" s="42" customFormat="1" ht="24" customHeight="1">
      <c r="A196" s="96"/>
      <c r="B196" s="97" t="s">
        <v>1011</v>
      </c>
      <c r="C196" s="99"/>
      <c r="D196" s="99"/>
      <c r="E196" s="100"/>
      <c r="F196" s="138"/>
      <c r="G196" s="138"/>
      <c r="H196" s="138"/>
      <c r="I196" s="138"/>
      <c r="J196" s="167"/>
    </row>
    <row r="197" spans="1:10" s="42" customFormat="1" ht="24" customHeight="1">
      <c r="A197" s="43">
        <v>1.6</v>
      </c>
      <c r="B197" s="40" t="s">
        <v>1012</v>
      </c>
      <c r="C197" s="140"/>
      <c r="D197" s="139"/>
      <c r="E197" s="139"/>
      <c r="F197" s="141"/>
      <c r="G197" s="141"/>
      <c r="H197" s="141"/>
      <c r="I197" s="141"/>
      <c r="J197" s="139"/>
    </row>
    <row r="198" spans="1:10" s="83" customFormat="1" ht="24" customHeight="1">
      <c r="A198" s="266"/>
      <c r="B198" s="252" t="s">
        <v>378</v>
      </c>
      <c r="C198" s="242"/>
      <c r="D198" s="245"/>
      <c r="E198" s="243"/>
      <c r="F198" s="246"/>
      <c r="G198" s="246"/>
      <c r="H198" s="246"/>
      <c r="I198" s="246"/>
      <c r="J198" s="66"/>
    </row>
    <row r="199" spans="1:10" s="42" customFormat="1" ht="24" customHeight="1">
      <c r="A199" s="65"/>
      <c r="B199" s="244" t="s">
        <v>306</v>
      </c>
      <c r="C199" s="242"/>
      <c r="D199" s="253"/>
      <c r="E199" s="254"/>
      <c r="F199" s="238"/>
      <c r="G199" s="254"/>
      <c r="H199" s="239"/>
      <c r="I199" s="239"/>
      <c r="J199" s="66"/>
    </row>
    <row r="200" spans="1:10" s="42" customFormat="1" ht="24" customHeight="1">
      <c r="A200" s="65"/>
      <c r="B200" s="244" t="s">
        <v>307</v>
      </c>
      <c r="C200" s="242"/>
      <c r="D200" s="253"/>
      <c r="E200" s="254"/>
      <c r="F200" s="238"/>
      <c r="G200" s="254"/>
      <c r="H200" s="239"/>
      <c r="I200" s="239"/>
      <c r="J200" s="66"/>
    </row>
    <row r="201" spans="1:10" s="42" customFormat="1" ht="24" customHeight="1">
      <c r="A201" s="65"/>
      <c r="B201" s="244" t="s">
        <v>356</v>
      </c>
      <c r="C201" s="242">
        <v>2</v>
      </c>
      <c r="D201" s="253" t="s">
        <v>308</v>
      </c>
      <c r="E201" s="254"/>
      <c r="F201" s="238"/>
      <c r="G201" s="311"/>
      <c r="H201" s="239"/>
      <c r="I201" s="239"/>
      <c r="J201" s="66"/>
    </row>
    <row r="202" spans="1:10" s="42" customFormat="1" ht="24" customHeight="1">
      <c r="A202" s="65"/>
      <c r="B202" s="244" t="s">
        <v>331</v>
      </c>
      <c r="C202" s="242"/>
      <c r="D202" s="253"/>
      <c r="E202" s="254"/>
      <c r="F202" s="238"/>
      <c r="G202" s="254"/>
      <c r="H202" s="239"/>
      <c r="I202" s="239"/>
      <c r="J202" s="66"/>
    </row>
    <row r="203" spans="1:10" s="42" customFormat="1" ht="24" customHeight="1">
      <c r="A203" s="65"/>
      <c r="B203" s="244" t="s">
        <v>357</v>
      </c>
      <c r="C203" s="242">
        <v>2</v>
      </c>
      <c r="D203" s="253" t="s">
        <v>308</v>
      </c>
      <c r="E203" s="254"/>
      <c r="F203" s="238"/>
      <c r="G203" s="254"/>
      <c r="H203" s="239"/>
      <c r="I203" s="239"/>
      <c r="J203" s="66"/>
    </row>
    <row r="204" spans="1:10" s="42" customFormat="1" ht="24" customHeight="1">
      <c r="A204" s="65"/>
      <c r="B204" s="244" t="s">
        <v>326</v>
      </c>
      <c r="C204" s="242">
        <f>6+12</f>
        <v>18</v>
      </c>
      <c r="D204" s="253" t="s">
        <v>308</v>
      </c>
      <c r="E204" s="254"/>
      <c r="F204" s="238"/>
      <c r="G204" s="254"/>
      <c r="H204" s="239"/>
      <c r="I204" s="239"/>
      <c r="J204" s="66"/>
    </row>
    <row r="205" spans="1:10" s="42" customFormat="1" ht="24" customHeight="1">
      <c r="A205" s="96"/>
      <c r="B205" s="97" t="s">
        <v>1013</v>
      </c>
      <c r="C205" s="98"/>
      <c r="D205" s="99"/>
      <c r="E205" s="100"/>
      <c r="F205" s="138"/>
      <c r="G205" s="138"/>
      <c r="H205" s="138"/>
      <c r="I205" s="138"/>
      <c r="J205" s="167"/>
    </row>
    <row r="206" spans="1:10" s="42" customFormat="1" ht="24" customHeight="1">
      <c r="A206" s="43">
        <v>1.7</v>
      </c>
      <c r="B206" s="40" t="s">
        <v>1014</v>
      </c>
      <c r="C206" s="140"/>
      <c r="D206" s="139"/>
      <c r="E206" s="139"/>
      <c r="F206" s="141"/>
      <c r="G206" s="141"/>
      <c r="H206" s="141"/>
      <c r="I206" s="141"/>
      <c r="J206" s="139"/>
    </row>
    <row r="207" spans="1:10" s="42" customFormat="1" ht="24" customHeight="1">
      <c r="A207" s="266"/>
      <c r="B207" s="252" t="s">
        <v>378</v>
      </c>
      <c r="C207" s="242"/>
      <c r="D207" s="245"/>
      <c r="E207" s="243"/>
      <c r="F207" s="246"/>
      <c r="G207" s="246"/>
      <c r="H207" s="246"/>
      <c r="I207" s="246"/>
      <c r="J207" s="66"/>
    </row>
    <row r="208" spans="1:10" s="42" customFormat="1" ht="24" customHeight="1">
      <c r="A208" s="65"/>
      <c r="B208" s="244" t="s">
        <v>306</v>
      </c>
      <c r="C208" s="242"/>
      <c r="D208" s="245"/>
      <c r="E208" s="243"/>
      <c r="F208" s="246"/>
      <c r="G208" s="246"/>
      <c r="H208" s="246"/>
      <c r="I208" s="239"/>
      <c r="J208" s="66"/>
    </row>
    <row r="209" spans="1:10" s="42" customFormat="1" ht="24" customHeight="1">
      <c r="A209" s="65"/>
      <c r="B209" s="244" t="s">
        <v>307</v>
      </c>
      <c r="C209" s="242"/>
      <c r="D209" s="245"/>
      <c r="E209" s="243"/>
      <c r="F209" s="246"/>
      <c r="G209" s="246"/>
      <c r="H209" s="246"/>
      <c r="I209" s="239"/>
      <c r="J209" s="66"/>
    </row>
    <row r="210" spans="1:10" s="42" customFormat="1" ht="24" customHeight="1">
      <c r="A210" s="65"/>
      <c r="B210" s="244" t="s">
        <v>341</v>
      </c>
      <c r="C210" s="242">
        <v>2</v>
      </c>
      <c r="D210" s="253" t="s">
        <v>308</v>
      </c>
      <c r="E210" s="254"/>
      <c r="F210" s="238"/>
      <c r="G210" s="311"/>
      <c r="H210" s="239"/>
      <c r="I210" s="239"/>
      <c r="J210" s="66"/>
    </row>
    <row r="211" spans="1:10" s="42" customFormat="1" ht="24" customHeight="1">
      <c r="A211" s="65"/>
      <c r="B211" s="244" t="s">
        <v>331</v>
      </c>
      <c r="C211" s="242"/>
      <c r="D211" s="245"/>
      <c r="E211" s="254"/>
      <c r="F211" s="238"/>
      <c r="G211" s="254"/>
      <c r="H211" s="246"/>
      <c r="I211" s="239"/>
      <c r="J211" s="66"/>
    </row>
    <row r="212" spans="1:10" s="42" customFormat="1" ht="24" customHeight="1">
      <c r="A212" s="65"/>
      <c r="B212" s="244" t="s">
        <v>343</v>
      </c>
      <c r="C212" s="242">
        <v>2</v>
      </c>
      <c r="D212" s="253" t="s">
        <v>308</v>
      </c>
      <c r="E212" s="254"/>
      <c r="F212" s="238"/>
      <c r="G212" s="254"/>
      <c r="H212" s="239"/>
      <c r="I212" s="239"/>
      <c r="J212" s="66"/>
    </row>
    <row r="213" spans="1:10" s="42" customFormat="1" ht="24" customHeight="1">
      <c r="A213" s="65"/>
      <c r="B213" s="244" t="s">
        <v>326</v>
      </c>
      <c r="C213" s="242">
        <f>6+12+12</f>
        <v>30</v>
      </c>
      <c r="D213" s="253" t="s">
        <v>308</v>
      </c>
      <c r="E213" s="254"/>
      <c r="F213" s="238"/>
      <c r="G213" s="254"/>
      <c r="H213" s="239"/>
      <c r="I213" s="239"/>
      <c r="J213" s="66"/>
    </row>
    <row r="214" spans="1:10" s="42" customFormat="1" ht="24" customHeight="1">
      <c r="A214" s="96"/>
      <c r="B214" s="97" t="s">
        <v>1015</v>
      </c>
      <c r="C214" s="98"/>
      <c r="D214" s="99"/>
      <c r="E214" s="100"/>
      <c r="F214" s="138"/>
      <c r="G214" s="138"/>
      <c r="H214" s="138"/>
      <c r="I214" s="138"/>
      <c r="J214" s="167"/>
    </row>
    <row r="215" spans="1:10" ht="24" customHeight="1"/>
  </sheetData>
  <mergeCells count="8">
    <mergeCell ref="A1:J1"/>
    <mergeCell ref="A8:A9"/>
    <mergeCell ref="B8:B9"/>
    <mergeCell ref="C8:C9"/>
    <mergeCell ref="D8:D9"/>
    <mergeCell ref="E8:F8"/>
    <mergeCell ref="G8:H8"/>
    <mergeCell ref="J8:J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0" orientation="landscape" r:id="rId1"/>
  <headerFooter>
    <oddHeader xml:space="preserve">&amp;Rแบบ ปร.4 แผ่นที่&amp;P/8
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902"/>
  <sheetViews>
    <sheetView view="pageBreakPreview" topLeftCell="C4" zoomScale="90" zoomScaleNormal="70" zoomScaleSheetLayoutView="90" workbookViewId="0">
      <selection activeCell="E12" sqref="E12:J2894"/>
    </sheetView>
  </sheetViews>
  <sheetFormatPr defaultColWidth="20.7109375" defaultRowHeight="24"/>
  <cols>
    <col min="1" max="1" width="10.28515625" style="1" customWidth="1"/>
    <col min="2" max="2" width="92.140625" style="1" customWidth="1"/>
    <col min="3" max="3" width="13.5703125" style="437" customWidth="1"/>
    <col min="4" max="4" width="13.5703125" style="28" customWidth="1"/>
    <col min="5" max="10" width="17" style="1" customWidth="1"/>
    <col min="11" max="16384" width="20.7109375" style="1"/>
  </cols>
  <sheetData>
    <row r="1" spans="1:44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44">
      <c r="A2" s="9" t="s">
        <v>950</v>
      </c>
      <c r="D2" s="436"/>
      <c r="E2" s="436"/>
      <c r="F2" s="436"/>
      <c r="G2" s="436"/>
      <c r="H2" s="436"/>
      <c r="I2" s="436"/>
      <c r="J2" s="142"/>
    </row>
    <row r="3" spans="1:44">
      <c r="A3" s="9" t="s">
        <v>963</v>
      </c>
      <c r="D3" s="436"/>
      <c r="E3" s="436"/>
      <c r="F3" s="436"/>
      <c r="G3" s="436"/>
      <c r="H3" s="436"/>
      <c r="I3" s="11"/>
      <c r="J3" s="6"/>
    </row>
    <row r="4" spans="1:44">
      <c r="A4" s="9" t="s">
        <v>953</v>
      </c>
      <c r="D4" s="436"/>
      <c r="E4" s="9"/>
      <c r="F4" s="436"/>
      <c r="G4" s="436"/>
      <c r="H4" s="436"/>
      <c r="I4" s="11"/>
      <c r="J4" s="6"/>
    </row>
    <row r="5" spans="1:44">
      <c r="A5" s="9" t="s">
        <v>951</v>
      </c>
      <c r="B5" s="12"/>
      <c r="D5" s="5"/>
      <c r="E5" s="344" t="s">
        <v>949</v>
      </c>
      <c r="F5" s="6"/>
      <c r="G5" s="6"/>
      <c r="H5" s="13"/>
      <c r="I5" s="2"/>
      <c r="J5" s="6"/>
    </row>
    <row r="6" spans="1:44">
      <c r="A6" s="9" t="s">
        <v>952</v>
      </c>
      <c r="E6" s="9" t="s">
        <v>1123</v>
      </c>
      <c r="F6" s="12"/>
      <c r="G6" s="2"/>
      <c r="H6" s="2"/>
      <c r="I6" s="2"/>
      <c r="J6" s="6"/>
    </row>
    <row r="7" spans="1:44" ht="24.75" thickBot="1">
      <c r="A7" s="435"/>
      <c r="B7" s="2"/>
      <c r="C7" s="417"/>
      <c r="D7" s="4"/>
      <c r="E7" s="5"/>
      <c r="F7" s="6"/>
      <c r="G7" s="6"/>
      <c r="H7" s="6"/>
      <c r="I7" s="6"/>
      <c r="J7" s="5" t="s">
        <v>1</v>
      </c>
    </row>
    <row r="8" spans="1:44" ht="24.75" thickTop="1">
      <c r="A8" s="550" t="s">
        <v>2</v>
      </c>
      <c r="B8" s="550" t="s">
        <v>3</v>
      </c>
      <c r="C8" s="559" t="s">
        <v>4</v>
      </c>
      <c r="D8" s="554" t="s">
        <v>5</v>
      </c>
      <c r="E8" s="556" t="s">
        <v>6</v>
      </c>
      <c r="F8" s="556"/>
      <c r="G8" s="556" t="s">
        <v>7</v>
      </c>
      <c r="H8" s="556"/>
      <c r="I8" s="7" t="s">
        <v>8</v>
      </c>
      <c r="J8" s="557" t="s">
        <v>9</v>
      </c>
    </row>
    <row r="9" spans="1:44" ht="24.75" thickBot="1">
      <c r="A9" s="551"/>
      <c r="B9" s="551"/>
      <c r="C9" s="560"/>
      <c r="D9" s="555"/>
      <c r="E9" s="79" t="s">
        <v>10</v>
      </c>
      <c r="F9" s="79" t="s">
        <v>11</v>
      </c>
      <c r="G9" s="79" t="s">
        <v>10</v>
      </c>
      <c r="H9" s="79" t="s">
        <v>11</v>
      </c>
      <c r="I9" s="8" t="s">
        <v>12</v>
      </c>
      <c r="J9" s="558"/>
    </row>
    <row r="10" spans="1:44" s="42" customFormat="1" ht="24" customHeight="1" thickTop="1">
      <c r="A10" s="31">
        <v>1</v>
      </c>
      <c r="B10" s="40" t="s">
        <v>1016</v>
      </c>
      <c r="C10" s="15"/>
      <c r="D10" s="24"/>
      <c r="E10" s="70"/>
      <c r="F10" s="71"/>
      <c r="G10" s="71"/>
      <c r="H10" s="71"/>
      <c r="I10" s="71"/>
      <c r="J10" s="72"/>
      <c r="K10" s="406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</row>
    <row r="11" spans="1:44" s="42" customFormat="1" ht="24" customHeight="1">
      <c r="A11" s="31">
        <v>1.1000000000000001</v>
      </c>
      <c r="B11" s="40" t="s">
        <v>1017</v>
      </c>
      <c r="C11" s="15"/>
      <c r="D11" s="24"/>
      <c r="E11" s="41"/>
      <c r="F11" s="20"/>
      <c r="G11" s="20"/>
      <c r="H11" s="20"/>
      <c r="I11" s="20"/>
      <c r="J11" s="25"/>
      <c r="K11" s="406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</row>
    <row r="12" spans="1:44" ht="24" customHeight="1">
      <c r="A12" s="132"/>
      <c r="B12" s="143" t="s">
        <v>14</v>
      </c>
      <c r="C12" s="285">
        <v>350</v>
      </c>
      <c r="D12" s="144" t="s">
        <v>13</v>
      </c>
      <c r="E12" s="20"/>
      <c r="F12" s="145"/>
      <c r="G12" s="145"/>
      <c r="H12" s="145"/>
      <c r="I12" s="145"/>
      <c r="J12" s="133"/>
    </row>
    <row r="13" spans="1:44" ht="24" customHeight="1">
      <c r="A13" s="132"/>
      <c r="B13" s="143" t="s">
        <v>15</v>
      </c>
      <c r="C13" s="285">
        <v>12</v>
      </c>
      <c r="D13" s="144" t="s">
        <v>13</v>
      </c>
      <c r="E13" s="148"/>
      <c r="F13" s="145"/>
      <c r="G13" s="145"/>
      <c r="H13" s="145"/>
      <c r="I13" s="145"/>
      <c r="J13" s="133"/>
    </row>
    <row r="14" spans="1:44" ht="24" customHeight="1">
      <c r="A14" s="132"/>
      <c r="B14" s="143" t="s">
        <v>16</v>
      </c>
      <c r="C14" s="285">
        <v>6</v>
      </c>
      <c r="D14" s="144" t="s">
        <v>13</v>
      </c>
      <c r="E14" s="148"/>
      <c r="F14" s="145"/>
      <c r="G14" s="145"/>
      <c r="H14" s="145"/>
      <c r="I14" s="145"/>
      <c r="J14" s="133"/>
    </row>
    <row r="15" spans="1:44" ht="24" customHeight="1">
      <c r="A15" s="132"/>
      <c r="B15" s="149" t="s">
        <v>40</v>
      </c>
      <c r="C15" s="285"/>
      <c r="D15" s="144"/>
      <c r="E15" s="148"/>
      <c r="F15" s="145"/>
      <c r="G15" s="145"/>
      <c r="H15" s="145"/>
      <c r="I15" s="145"/>
      <c r="J15" s="133"/>
    </row>
    <row r="16" spans="1:44" ht="24" customHeight="1">
      <c r="A16" s="132"/>
      <c r="B16" s="143" t="s">
        <v>664</v>
      </c>
      <c r="C16" s="285">
        <v>136</v>
      </c>
      <c r="D16" s="144" t="s">
        <v>17</v>
      </c>
      <c r="E16" s="148"/>
      <c r="F16" s="145"/>
      <c r="G16" s="145"/>
      <c r="H16" s="145"/>
      <c r="I16" s="145"/>
      <c r="J16" s="133"/>
    </row>
    <row r="17" spans="1:10" ht="24" customHeight="1">
      <c r="A17" s="132"/>
      <c r="B17" s="150" t="s">
        <v>41</v>
      </c>
      <c r="C17" s="285"/>
      <c r="D17" s="144"/>
      <c r="E17" s="148"/>
      <c r="F17" s="145"/>
      <c r="G17" s="145"/>
      <c r="H17" s="145"/>
      <c r="I17" s="145"/>
      <c r="J17" s="133"/>
    </row>
    <row r="18" spans="1:10" ht="24" customHeight="1">
      <c r="A18" s="132"/>
      <c r="B18" s="143" t="s">
        <v>665</v>
      </c>
      <c r="C18" s="285">
        <v>1</v>
      </c>
      <c r="D18" s="144" t="s">
        <v>17</v>
      </c>
      <c r="E18" s="148"/>
      <c r="F18" s="145"/>
      <c r="G18" s="20"/>
      <c r="H18" s="145"/>
      <c r="I18" s="145"/>
      <c r="J18" s="133"/>
    </row>
    <row r="19" spans="1:10" ht="24" customHeight="1">
      <c r="A19" s="132"/>
      <c r="B19" s="143" t="s">
        <v>666</v>
      </c>
      <c r="C19" s="285">
        <v>7</v>
      </c>
      <c r="D19" s="144" t="s">
        <v>17</v>
      </c>
      <c r="E19" s="148"/>
      <c r="F19" s="145"/>
      <c r="G19" s="20"/>
      <c r="H19" s="145"/>
      <c r="I19" s="145"/>
      <c r="J19" s="133"/>
    </row>
    <row r="20" spans="1:10" ht="24" customHeight="1">
      <c r="A20" s="132"/>
      <c r="B20" s="143" t="s">
        <v>667</v>
      </c>
      <c r="C20" s="285">
        <f>C16*0.5</f>
        <v>68</v>
      </c>
      <c r="D20" s="144" t="s">
        <v>17</v>
      </c>
      <c r="E20" s="148"/>
      <c r="F20" s="145"/>
      <c r="G20" s="20"/>
      <c r="H20" s="145"/>
      <c r="I20" s="145"/>
      <c r="J20" s="133"/>
    </row>
    <row r="21" spans="1:10" ht="24" customHeight="1">
      <c r="A21" s="132"/>
      <c r="B21" s="143" t="s">
        <v>391</v>
      </c>
      <c r="C21" s="285">
        <f>C16</f>
        <v>136</v>
      </c>
      <c r="D21" s="144" t="s">
        <v>17</v>
      </c>
      <c r="E21" s="20"/>
      <c r="F21" s="145"/>
      <c r="G21" s="145"/>
      <c r="H21" s="145"/>
      <c r="I21" s="145"/>
      <c r="J21" s="133"/>
    </row>
    <row r="22" spans="1:10" ht="24" customHeight="1">
      <c r="A22" s="132"/>
      <c r="B22" s="143" t="s">
        <v>21</v>
      </c>
      <c r="C22" s="285">
        <v>856</v>
      </c>
      <c r="D22" s="144" t="s">
        <v>13</v>
      </c>
      <c r="E22" s="148"/>
      <c r="F22" s="145"/>
      <c r="G22" s="145"/>
      <c r="H22" s="145"/>
      <c r="I22" s="145"/>
      <c r="J22" s="133"/>
    </row>
    <row r="23" spans="1:10" ht="24" customHeight="1">
      <c r="A23" s="132"/>
      <c r="B23" s="143" t="s">
        <v>27</v>
      </c>
      <c r="C23" s="285">
        <v>5139</v>
      </c>
      <c r="D23" s="144" t="s">
        <v>19</v>
      </c>
      <c r="E23" s="148"/>
      <c r="F23" s="145"/>
      <c r="G23" s="145"/>
      <c r="H23" s="145"/>
      <c r="I23" s="145"/>
      <c r="J23" s="133"/>
    </row>
    <row r="24" spans="1:10" ht="24" customHeight="1">
      <c r="A24" s="132"/>
      <c r="B24" s="149" t="s">
        <v>34</v>
      </c>
      <c r="C24" s="285"/>
      <c r="D24" s="144"/>
      <c r="E24" s="148"/>
      <c r="F24" s="145"/>
      <c r="G24" s="145"/>
      <c r="H24" s="145"/>
      <c r="I24" s="145"/>
      <c r="J24" s="133"/>
    </row>
    <row r="25" spans="1:10" ht="24" customHeight="1">
      <c r="A25" s="132"/>
      <c r="B25" s="143" t="s">
        <v>29</v>
      </c>
      <c r="C25" s="285">
        <v>6817</v>
      </c>
      <c r="D25" s="144" t="s">
        <v>20</v>
      </c>
      <c r="E25" s="148"/>
      <c r="F25" s="145"/>
      <c r="G25" s="145"/>
      <c r="H25" s="145"/>
      <c r="I25" s="145"/>
      <c r="J25" s="132"/>
    </row>
    <row r="26" spans="1:10" ht="24" customHeight="1">
      <c r="A26" s="132"/>
      <c r="B26" s="143" t="s">
        <v>35</v>
      </c>
      <c r="C26" s="285">
        <v>7651</v>
      </c>
      <c r="D26" s="144" t="s">
        <v>20</v>
      </c>
      <c r="E26" s="148"/>
      <c r="F26" s="145"/>
      <c r="G26" s="145"/>
      <c r="H26" s="145"/>
      <c r="I26" s="145"/>
      <c r="J26" s="132"/>
    </row>
    <row r="27" spans="1:10" ht="24" customHeight="1">
      <c r="A27" s="132"/>
      <c r="B27" s="143" t="s">
        <v>36</v>
      </c>
      <c r="C27" s="285">
        <v>69468</v>
      </c>
      <c r="D27" s="144" t="s">
        <v>20</v>
      </c>
      <c r="E27" s="148"/>
      <c r="F27" s="145"/>
      <c r="G27" s="145"/>
      <c r="H27" s="145"/>
      <c r="I27" s="145"/>
      <c r="J27" s="132"/>
    </row>
    <row r="28" spans="1:10" ht="24" customHeight="1">
      <c r="A28" s="132"/>
      <c r="B28" s="143" t="s">
        <v>37</v>
      </c>
      <c r="C28" s="285">
        <v>22689</v>
      </c>
      <c r="D28" s="144" t="s">
        <v>20</v>
      </c>
      <c r="E28" s="148"/>
      <c r="F28" s="145"/>
      <c r="G28" s="145"/>
      <c r="H28" s="145"/>
      <c r="I28" s="145"/>
      <c r="J28" s="132"/>
    </row>
    <row r="29" spans="1:10" ht="24" customHeight="1">
      <c r="A29" s="132"/>
      <c r="B29" s="143" t="s">
        <v>392</v>
      </c>
      <c r="C29" s="285">
        <v>3200</v>
      </c>
      <c r="D29" s="144" t="s">
        <v>20</v>
      </c>
      <c r="E29" s="148"/>
      <c r="F29" s="145"/>
      <c r="G29" s="20"/>
      <c r="H29" s="145"/>
      <c r="I29" s="145"/>
      <c r="J29" s="133"/>
    </row>
    <row r="30" spans="1:10" ht="24" customHeight="1">
      <c r="A30" s="132"/>
      <c r="B30" s="149" t="s">
        <v>393</v>
      </c>
      <c r="C30" s="285"/>
      <c r="D30" s="144"/>
      <c r="E30" s="148"/>
      <c r="F30" s="145"/>
      <c r="G30" s="145"/>
      <c r="H30" s="145"/>
      <c r="I30" s="145"/>
      <c r="J30" s="133"/>
    </row>
    <row r="31" spans="1:10" ht="24" customHeight="1">
      <c r="A31" s="132"/>
      <c r="B31" s="151" t="s">
        <v>668</v>
      </c>
      <c r="C31" s="285">
        <v>11800</v>
      </c>
      <c r="D31" s="144" t="s">
        <v>20</v>
      </c>
      <c r="E31" s="148"/>
      <c r="F31" s="145"/>
      <c r="G31" s="145"/>
      <c r="H31" s="145"/>
      <c r="I31" s="145"/>
      <c r="J31" s="133"/>
    </row>
    <row r="32" spans="1:10" ht="24" customHeight="1">
      <c r="A32" s="132"/>
      <c r="B32" s="151" t="s">
        <v>669</v>
      </c>
      <c r="C32" s="285">
        <v>1700</v>
      </c>
      <c r="D32" s="144" t="s">
        <v>20</v>
      </c>
      <c r="E32" s="148"/>
      <c r="F32" s="145"/>
      <c r="G32" s="145"/>
      <c r="H32" s="145"/>
      <c r="I32" s="145"/>
      <c r="J32" s="133"/>
    </row>
    <row r="33" spans="1:12" ht="24" customHeight="1">
      <c r="A33" s="132"/>
      <c r="B33" s="151" t="s">
        <v>670</v>
      </c>
      <c r="C33" s="285">
        <v>365</v>
      </c>
      <c r="D33" s="144" t="s">
        <v>20</v>
      </c>
      <c r="E33" s="148"/>
      <c r="F33" s="145"/>
      <c r="G33" s="145"/>
      <c r="H33" s="145"/>
      <c r="I33" s="145"/>
      <c r="J33" s="133"/>
    </row>
    <row r="34" spans="1:12" ht="24" customHeight="1">
      <c r="A34" s="132"/>
      <c r="B34" s="151" t="s">
        <v>671</v>
      </c>
      <c r="C34" s="285">
        <v>211</v>
      </c>
      <c r="D34" s="144" t="s">
        <v>20</v>
      </c>
      <c r="E34" s="148"/>
      <c r="F34" s="145"/>
      <c r="G34" s="145"/>
      <c r="H34" s="145"/>
      <c r="I34" s="145"/>
      <c r="J34" s="133"/>
    </row>
    <row r="35" spans="1:12" ht="24" customHeight="1">
      <c r="A35" s="132"/>
      <c r="B35" s="151" t="s">
        <v>402</v>
      </c>
      <c r="C35" s="285">
        <v>93</v>
      </c>
      <c r="D35" s="144" t="s">
        <v>20</v>
      </c>
      <c r="E35" s="148"/>
      <c r="F35" s="145"/>
      <c r="G35" s="145"/>
      <c r="H35" s="145"/>
      <c r="I35" s="145"/>
      <c r="J35" s="133"/>
    </row>
    <row r="36" spans="1:12" ht="24" customHeight="1">
      <c r="A36" s="132"/>
      <c r="B36" s="151" t="s">
        <v>672</v>
      </c>
      <c r="C36" s="285">
        <v>75</v>
      </c>
      <c r="D36" s="144" t="s">
        <v>20</v>
      </c>
      <c r="E36" s="148"/>
      <c r="F36" s="145"/>
      <c r="G36" s="145"/>
      <c r="H36" s="145"/>
      <c r="I36" s="145"/>
      <c r="J36" s="133"/>
    </row>
    <row r="37" spans="1:12" ht="24" customHeight="1">
      <c r="A37" s="132"/>
      <c r="B37" s="151" t="s">
        <v>394</v>
      </c>
      <c r="C37" s="285">
        <v>5918</v>
      </c>
      <c r="D37" s="144" t="s">
        <v>20</v>
      </c>
      <c r="E37" s="148"/>
      <c r="F37" s="145"/>
      <c r="G37" s="145"/>
      <c r="H37" s="145"/>
      <c r="I37" s="145"/>
      <c r="J37" s="133"/>
    </row>
    <row r="38" spans="1:12" ht="24" customHeight="1">
      <c r="A38" s="132"/>
      <c r="B38" s="151" t="s">
        <v>31</v>
      </c>
      <c r="C38" s="285">
        <v>610</v>
      </c>
      <c r="D38" s="144" t="s">
        <v>20</v>
      </c>
      <c r="E38" s="148"/>
      <c r="F38" s="145"/>
      <c r="G38" s="145"/>
      <c r="H38" s="145"/>
      <c r="I38" s="145"/>
      <c r="J38" s="133"/>
    </row>
    <row r="39" spans="1:12" s="83" customFormat="1" ht="24" customHeight="1">
      <c r="A39" s="90"/>
      <c r="B39" s="91" t="s">
        <v>1018</v>
      </c>
      <c r="C39" s="115"/>
      <c r="D39" s="92"/>
      <c r="E39" s="93"/>
      <c r="F39" s="94"/>
      <c r="G39" s="116"/>
      <c r="H39" s="94"/>
      <c r="I39" s="94"/>
      <c r="J39" s="95"/>
      <c r="K39" s="83">
        <v>9438775.2181662358</v>
      </c>
      <c r="L39" s="121">
        <f>I39-K39</f>
        <v>-9438775.2181662358</v>
      </c>
    </row>
    <row r="40" spans="1:12" s="42" customFormat="1" ht="24" customHeight="1">
      <c r="A40" s="43">
        <v>1.2</v>
      </c>
      <c r="B40" s="22" t="s">
        <v>1019</v>
      </c>
      <c r="C40" s="15"/>
      <c r="D40" s="29"/>
      <c r="E40" s="15"/>
      <c r="F40" s="15"/>
      <c r="G40" s="15"/>
      <c r="H40" s="15"/>
      <c r="I40" s="15"/>
      <c r="J40" s="16"/>
    </row>
    <row r="41" spans="1:12" s="42" customFormat="1" ht="24" customHeight="1">
      <c r="A41" s="44"/>
      <c r="B41" s="45" t="s">
        <v>96</v>
      </c>
      <c r="C41" s="220"/>
      <c r="D41" s="47"/>
      <c r="E41" s="15"/>
      <c r="F41" s="15"/>
      <c r="G41" s="15"/>
      <c r="H41" s="15"/>
      <c r="I41" s="15"/>
      <c r="J41" s="16"/>
    </row>
    <row r="42" spans="1:12" s="42" customFormat="1" ht="24" customHeight="1">
      <c r="A42" s="48"/>
      <c r="B42" s="49" t="s">
        <v>506</v>
      </c>
      <c r="C42" s="220">
        <v>1950</v>
      </c>
      <c r="D42" s="47" t="s">
        <v>19</v>
      </c>
      <c r="E42" s="15"/>
      <c r="F42" s="20"/>
      <c r="G42" s="15"/>
      <c r="H42" s="20"/>
      <c r="I42" s="20"/>
      <c r="J42" s="16"/>
    </row>
    <row r="43" spans="1:12" s="42" customFormat="1" ht="24" customHeight="1">
      <c r="A43" s="48"/>
      <c r="B43" s="49" t="s">
        <v>507</v>
      </c>
      <c r="C43" s="220">
        <v>397</v>
      </c>
      <c r="D43" s="47" t="s">
        <v>23</v>
      </c>
      <c r="E43" s="15"/>
      <c r="F43" s="20"/>
      <c r="G43" s="15"/>
      <c r="H43" s="20"/>
      <c r="I43" s="20"/>
      <c r="J43" s="16"/>
    </row>
    <row r="44" spans="1:12" s="42" customFormat="1" ht="24" customHeight="1">
      <c r="A44" s="48"/>
      <c r="B44" s="49" t="s">
        <v>508</v>
      </c>
      <c r="C44" s="220">
        <v>315</v>
      </c>
      <c r="D44" s="47" t="s">
        <v>23</v>
      </c>
      <c r="E44" s="15"/>
      <c r="F44" s="20"/>
      <c r="G44" s="15"/>
      <c r="H44" s="20"/>
      <c r="I44" s="20"/>
      <c r="J44" s="16"/>
    </row>
    <row r="45" spans="1:12" s="83" customFormat="1" ht="24" customHeight="1">
      <c r="A45" s="127"/>
      <c r="B45" s="91" t="s">
        <v>242</v>
      </c>
      <c r="C45" s="438"/>
      <c r="D45" s="128"/>
      <c r="E45" s="129"/>
      <c r="F45" s="94"/>
      <c r="G45" s="129"/>
      <c r="H45" s="94"/>
      <c r="I45" s="94"/>
      <c r="J45" s="117"/>
    </row>
    <row r="46" spans="1:12" s="42" customFormat="1" ht="24" customHeight="1">
      <c r="A46" s="44"/>
      <c r="B46" s="45" t="s">
        <v>43</v>
      </c>
      <c r="C46" s="220"/>
      <c r="D46" s="47"/>
      <c r="E46" s="15"/>
      <c r="F46" s="15"/>
      <c r="G46" s="15"/>
      <c r="H46" s="15"/>
      <c r="I46" s="15"/>
      <c r="J46" s="16"/>
    </row>
    <row r="47" spans="1:12" s="42" customFormat="1" ht="24" customHeight="1">
      <c r="A47" s="48"/>
      <c r="B47" s="49" t="s">
        <v>509</v>
      </c>
      <c r="C47" s="220">
        <v>1430</v>
      </c>
      <c r="D47" s="47" t="s">
        <v>19</v>
      </c>
      <c r="E47" s="15"/>
      <c r="F47" s="20"/>
      <c r="G47" s="15"/>
      <c r="H47" s="20"/>
      <c r="I47" s="20"/>
      <c r="J47" s="17"/>
    </row>
    <row r="48" spans="1:12" s="42" customFormat="1" ht="24" customHeight="1">
      <c r="A48" s="48"/>
      <c r="B48" s="49" t="s">
        <v>510</v>
      </c>
      <c r="C48" s="220">
        <v>25</v>
      </c>
      <c r="D48" s="47" t="s">
        <v>19</v>
      </c>
      <c r="E48" s="15"/>
      <c r="F48" s="20"/>
      <c r="G48" s="15"/>
      <c r="H48" s="20"/>
      <c r="I48" s="20"/>
      <c r="J48" s="17"/>
    </row>
    <row r="49" spans="1:10" s="42" customFormat="1" ht="24" customHeight="1">
      <c r="A49" s="48"/>
      <c r="B49" s="49" t="s">
        <v>511</v>
      </c>
      <c r="C49" s="220">
        <v>70</v>
      </c>
      <c r="D49" s="47" t="s">
        <v>19</v>
      </c>
      <c r="E49" s="15"/>
      <c r="F49" s="20"/>
      <c r="G49" s="15"/>
      <c r="H49" s="20"/>
      <c r="I49" s="20"/>
      <c r="J49" s="17"/>
    </row>
    <row r="50" spans="1:10" s="42" customFormat="1" ht="24" customHeight="1">
      <c r="A50" s="48"/>
      <c r="B50" s="49" t="s">
        <v>512</v>
      </c>
      <c r="C50" s="220">
        <v>290</v>
      </c>
      <c r="D50" s="47" t="s">
        <v>19</v>
      </c>
      <c r="E50" s="15"/>
      <c r="F50" s="20"/>
      <c r="G50" s="15"/>
      <c r="H50" s="20"/>
      <c r="I50" s="20"/>
      <c r="J50" s="17"/>
    </row>
    <row r="51" spans="1:10" s="42" customFormat="1" ht="24" customHeight="1">
      <c r="A51" s="48"/>
      <c r="B51" s="49" t="s">
        <v>513</v>
      </c>
      <c r="C51" s="220">
        <v>738</v>
      </c>
      <c r="D51" s="47" t="s">
        <v>19</v>
      </c>
      <c r="E51" s="15"/>
      <c r="F51" s="20"/>
      <c r="G51" s="15"/>
      <c r="H51" s="20"/>
      <c r="I51" s="20"/>
      <c r="J51" s="17"/>
    </row>
    <row r="52" spans="1:10" s="83" customFormat="1" ht="24" customHeight="1">
      <c r="A52" s="127"/>
      <c r="B52" s="91" t="s">
        <v>57</v>
      </c>
      <c r="C52" s="438"/>
      <c r="D52" s="128"/>
      <c r="E52" s="129"/>
      <c r="F52" s="94"/>
      <c r="G52" s="129"/>
      <c r="H52" s="94"/>
      <c r="I52" s="94"/>
      <c r="J52" s="117"/>
    </row>
    <row r="53" spans="1:10" s="42" customFormat="1" ht="24" customHeight="1">
      <c r="A53" s="44"/>
      <c r="B53" s="45" t="s">
        <v>97</v>
      </c>
      <c r="C53" s="15"/>
      <c r="D53" s="29"/>
      <c r="E53" s="15"/>
      <c r="F53" s="15"/>
      <c r="G53" s="15"/>
      <c r="H53" s="15"/>
      <c r="I53" s="15"/>
      <c r="J53" s="16"/>
    </row>
    <row r="54" spans="1:10" s="42" customFormat="1" ht="24" customHeight="1">
      <c r="A54" s="48"/>
      <c r="B54" s="49" t="s">
        <v>109</v>
      </c>
      <c r="C54" s="220">
        <v>1150</v>
      </c>
      <c r="D54" s="47" t="s">
        <v>19</v>
      </c>
      <c r="E54" s="15"/>
      <c r="F54" s="20"/>
      <c r="G54" s="15"/>
      <c r="H54" s="20"/>
      <c r="I54" s="20"/>
      <c r="J54" s="16"/>
    </row>
    <row r="55" spans="1:10" s="42" customFormat="1" ht="24" customHeight="1">
      <c r="A55" s="48"/>
      <c r="B55" s="49" t="s">
        <v>110</v>
      </c>
      <c r="C55" s="220">
        <v>80</v>
      </c>
      <c r="D55" s="47" t="s">
        <v>19</v>
      </c>
      <c r="E55" s="15"/>
      <c r="F55" s="20"/>
      <c r="G55" s="15"/>
      <c r="H55" s="20"/>
      <c r="I55" s="20"/>
      <c r="J55" s="16"/>
    </row>
    <row r="56" spans="1:10" s="42" customFormat="1" ht="24" customHeight="1">
      <c r="A56" s="48"/>
      <c r="B56" s="49" t="s">
        <v>111</v>
      </c>
      <c r="C56" s="220">
        <v>485</v>
      </c>
      <c r="D56" s="47" t="s">
        <v>23</v>
      </c>
      <c r="E56" s="15"/>
      <c r="F56" s="20"/>
      <c r="G56" s="15"/>
      <c r="H56" s="20"/>
      <c r="I56" s="20"/>
      <c r="J56" s="16"/>
    </row>
    <row r="57" spans="1:10" s="42" customFormat="1" ht="24" customHeight="1">
      <c r="A57" s="48"/>
      <c r="B57" s="49" t="s">
        <v>112</v>
      </c>
      <c r="C57" s="220">
        <v>2240</v>
      </c>
      <c r="D57" s="47" t="s">
        <v>19</v>
      </c>
      <c r="E57" s="15"/>
      <c r="F57" s="20"/>
      <c r="G57" s="15"/>
      <c r="H57" s="20"/>
      <c r="I57" s="20"/>
      <c r="J57" s="17"/>
    </row>
    <row r="58" spans="1:10" s="42" customFormat="1" ht="24" customHeight="1">
      <c r="A58" s="48"/>
      <c r="B58" s="49" t="s">
        <v>113</v>
      </c>
      <c r="C58" s="220">
        <v>240</v>
      </c>
      <c r="D58" s="47" t="s">
        <v>19</v>
      </c>
      <c r="E58" s="15"/>
      <c r="F58" s="20"/>
      <c r="G58" s="15"/>
      <c r="H58" s="20"/>
      <c r="I58" s="20"/>
      <c r="J58" s="17"/>
    </row>
    <row r="59" spans="1:10" s="42" customFormat="1" ht="24" customHeight="1">
      <c r="A59" s="48"/>
      <c r="B59" s="49" t="s">
        <v>114</v>
      </c>
      <c r="C59" s="220">
        <v>465</v>
      </c>
      <c r="D59" s="47" t="s">
        <v>19</v>
      </c>
      <c r="E59" s="15"/>
      <c r="F59" s="20"/>
      <c r="G59" s="15"/>
      <c r="H59" s="20"/>
      <c r="I59" s="20"/>
      <c r="J59" s="17"/>
    </row>
    <row r="60" spans="1:10" s="42" customFormat="1" ht="24" customHeight="1">
      <c r="A60" s="48"/>
      <c r="B60" s="49" t="s">
        <v>115</v>
      </c>
      <c r="C60" s="220">
        <v>95</v>
      </c>
      <c r="D60" s="47" t="s">
        <v>19</v>
      </c>
      <c r="E60" s="15"/>
      <c r="F60" s="20"/>
      <c r="G60" s="15"/>
      <c r="H60" s="20"/>
      <c r="I60" s="20"/>
      <c r="J60" s="17"/>
    </row>
    <row r="61" spans="1:10" s="42" customFormat="1" ht="24" customHeight="1">
      <c r="A61" s="48"/>
      <c r="B61" s="49" t="s">
        <v>116</v>
      </c>
      <c r="C61" s="220">
        <v>145</v>
      </c>
      <c r="D61" s="47" t="s">
        <v>19</v>
      </c>
      <c r="E61" s="15"/>
      <c r="F61" s="20"/>
      <c r="G61" s="15"/>
      <c r="H61" s="20"/>
      <c r="I61" s="20"/>
      <c r="J61" s="17"/>
    </row>
    <row r="62" spans="1:10" s="42" customFormat="1" ht="24" customHeight="1">
      <c r="A62" s="48"/>
      <c r="B62" s="49" t="s">
        <v>117</v>
      </c>
      <c r="C62" s="220">
        <v>26</v>
      </c>
      <c r="D62" s="47" t="s">
        <v>24</v>
      </c>
      <c r="E62" s="15"/>
      <c r="F62" s="20"/>
      <c r="G62" s="15"/>
      <c r="H62" s="20"/>
      <c r="I62" s="20"/>
      <c r="J62" s="17"/>
    </row>
    <row r="63" spans="1:10" s="42" customFormat="1" ht="24" customHeight="1">
      <c r="A63" s="48"/>
      <c r="B63" s="49" t="s">
        <v>876</v>
      </c>
      <c r="C63" s="220">
        <v>145</v>
      </c>
      <c r="D63" s="47" t="s">
        <v>19</v>
      </c>
      <c r="E63" s="15"/>
      <c r="F63" s="20"/>
      <c r="G63" s="15"/>
      <c r="H63" s="20"/>
      <c r="I63" s="20"/>
      <c r="J63" s="17"/>
    </row>
    <row r="64" spans="1:10" s="42" customFormat="1" ht="24" customHeight="1">
      <c r="A64" s="48"/>
      <c r="B64" s="45" t="s">
        <v>121</v>
      </c>
      <c r="C64" s="220"/>
      <c r="D64" s="47"/>
      <c r="E64" s="15"/>
      <c r="F64" s="20"/>
      <c r="G64" s="15"/>
      <c r="H64" s="20"/>
      <c r="I64" s="20"/>
      <c r="J64" s="16"/>
    </row>
    <row r="65" spans="1:10" s="42" customFormat="1" ht="24" customHeight="1">
      <c r="A65" s="48"/>
      <c r="B65" s="49" t="s">
        <v>118</v>
      </c>
      <c r="C65" s="220">
        <v>2130</v>
      </c>
      <c r="D65" s="47" t="s">
        <v>20</v>
      </c>
      <c r="E65" s="15"/>
      <c r="F65" s="20"/>
      <c r="G65" s="15"/>
      <c r="H65" s="20"/>
      <c r="I65" s="20"/>
      <c r="J65" s="16"/>
    </row>
    <row r="66" spans="1:10" s="42" customFormat="1" ht="24" customHeight="1">
      <c r="A66" s="48"/>
      <c r="B66" s="49" t="s">
        <v>119</v>
      </c>
      <c r="C66" s="220">
        <v>125</v>
      </c>
      <c r="D66" s="47" t="s">
        <v>19</v>
      </c>
      <c r="E66" s="15"/>
      <c r="F66" s="20"/>
      <c r="G66" s="15"/>
      <c r="H66" s="20"/>
      <c r="I66" s="20"/>
      <c r="J66" s="16"/>
    </row>
    <row r="67" spans="1:10" s="42" customFormat="1" ht="24" customHeight="1">
      <c r="A67" s="48"/>
      <c r="B67" s="49" t="s">
        <v>120</v>
      </c>
      <c r="C67" s="220">
        <v>125</v>
      </c>
      <c r="D67" s="47" t="s">
        <v>19</v>
      </c>
      <c r="E67" s="15"/>
      <c r="F67" s="20"/>
      <c r="G67" s="15"/>
      <c r="H67" s="20"/>
      <c r="I67" s="20"/>
      <c r="J67" s="16"/>
    </row>
    <row r="68" spans="1:10" s="408" customFormat="1" ht="24" customHeight="1">
      <c r="A68" s="199"/>
      <c r="B68" s="200" t="s">
        <v>875</v>
      </c>
      <c r="C68" s="444">
        <v>565</v>
      </c>
      <c r="D68" s="301" t="s">
        <v>19</v>
      </c>
      <c r="E68" s="315"/>
      <c r="F68" s="145"/>
      <c r="G68" s="315"/>
      <c r="H68" s="145"/>
      <c r="I68" s="145"/>
      <c r="J68" s="316"/>
    </row>
    <row r="69" spans="1:10" s="83" customFormat="1" ht="24" customHeight="1">
      <c r="A69" s="90"/>
      <c r="B69" s="91" t="s">
        <v>236</v>
      </c>
      <c r="C69" s="439"/>
      <c r="D69" s="119"/>
      <c r="E69" s="120"/>
      <c r="F69" s="94"/>
      <c r="G69" s="94"/>
      <c r="H69" s="94"/>
      <c r="I69" s="94"/>
      <c r="J69" s="117"/>
    </row>
    <row r="70" spans="1:10" s="42" customFormat="1" ht="24" customHeight="1">
      <c r="A70" s="44"/>
      <c r="B70" s="22" t="s">
        <v>42</v>
      </c>
      <c r="C70" s="15"/>
      <c r="D70" s="29"/>
      <c r="E70" s="15"/>
      <c r="F70" s="15"/>
      <c r="G70" s="15"/>
      <c r="H70" s="15"/>
      <c r="I70" s="15"/>
      <c r="J70" s="16"/>
    </row>
    <row r="71" spans="1:10" s="42" customFormat="1" ht="24" customHeight="1">
      <c r="A71" s="48"/>
      <c r="B71" s="49" t="s">
        <v>83</v>
      </c>
      <c r="C71" s="220">
        <f>C75+C76</f>
        <v>927</v>
      </c>
      <c r="D71" s="47" t="s">
        <v>19</v>
      </c>
      <c r="E71" s="50"/>
      <c r="F71" s="20"/>
      <c r="G71" s="496"/>
      <c r="H71" s="20"/>
      <c r="I71" s="20"/>
      <c r="J71" s="51"/>
    </row>
    <row r="72" spans="1:10" s="42" customFormat="1" ht="24" customHeight="1">
      <c r="A72" s="48"/>
      <c r="B72" s="49" t="s">
        <v>84</v>
      </c>
      <c r="C72" s="220">
        <f>C77+C78</f>
        <v>1836</v>
      </c>
      <c r="D72" s="47" t="s">
        <v>19</v>
      </c>
      <c r="E72" s="50"/>
      <c r="F72" s="20"/>
      <c r="G72" s="496"/>
      <c r="H72" s="20"/>
      <c r="I72" s="20"/>
      <c r="J72" s="51"/>
    </row>
    <row r="73" spans="1:10" s="42" customFormat="1" ht="24" customHeight="1">
      <c r="A73" s="48"/>
      <c r="B73" s="49" t="s">
        <v>85</v>
      </c>
      <c r="C73" s="220">
        <v>135</v>
      </c>
      <c r="D73" s="47" t="s">
        <v>19</v>
      </c>
      <c r="E73" s="50"/>
      <c r="F73" s="20"/>
      <c r="G73" s="496"/>
      <c r="H73" s="20"/>
      <c r="I73" s="20"/>
      <c r="J73" s="51"/>
    </row>
    <row r="74" spans="1:10" s="42" customFormat="1" ht="24" customHeight="1">
      <c r="A74" s="48"/>
      <c r="B74" s="49" t="s">
        <v>87</v>
      </c>
      <c r="C74" s="220">
        <v>142</v>
      </c>
      <c r="D74" s="47" t="s">
        <v>19</v>
      </c>
      <c r="E74" s="50"/>
      <c r="F74" s="20"/>
      <c r="G74" s="50"/>
      <c r="H74" s="20"/>
      <c r="I74" s="20"/>
      <c r="J74" s="48"/>
    </row>
    <row r="75" spans="1:10" s="42" customFormat="1" ht="24" customHeight="1">
      <c r="A75" s="48"/>
      <c r="B75" s="49" t="s">
        <v>88</v>
      </c>
      <c r="C75" s="220">
        <v>832</v>
      </c>
      <c r="D75" s="47" t="s">
        <v>19</v>
      </c>
      <c r="E75" s="50"/>
      <c r="F75" s="20"/>
      <c r="G75" s="50"/>
      <c r="H75" s="20"/>
      <c r="I75" s="20"/>
      <c r="J75" s="48"/>
    </row>
    <row r="76" spans="1:10" s="42" customFormat="1" ht="24" customHeight="1">
      <c r="A76" s="48"/>
      <c r="B76" s="49" t="s">
        <v>89</v>
      </c>
      <c r="C76" s="220">
        <v>95</v>
      </c>
      <c r="D76" s="47" t="s">
        <v>19</v>
      </c>
      <c r="E76" s="50"/>
      <c r="F76" s="20"/>
      <c r="G76" s="50"/>
      <c r="H76" s="20"/>
      <c r="I76" s="20"/>
      <c r="J76" s="48"/>
    </row>
    <row r="77" spans="1:10" s="42" customFormat="1" ht="24" customHeight="1">
      <c r="A77" s="48"/>
      <c r="B77" s="52" t="s">
        <v>90</v>
      </c>
      <c r="C77" s="445">
        <v>1011</v>
      </c>
      <c r="D77" s="53" t="s">
        <v>19</v>
      </c>
      <c r="E77" s="54"/>
      <c r="F77" s="20"/>
      <c r="G77" s="54"/>
      <c r="H77" s="20"/>
      <c r="I77" s="20"/>
      <c r="J77" s="55"/>
    </row>
    <row r="78" spans="1:10" s="42" customFormat="1" ht="24" customHeight="1">
      <c r="A78" s="48"/>
      <c r="B78" s="52" t="s">
        <v>877</v>
      </c>
      <c r="C78" s="220">
        <v>825</v>
      </c>
      <c r="D78" s="47" t="s">
        <v>19</v>
      </c>
      <c r="E78" s="50"/>
      <c r="F78" s="20"/>
      <c r="G78" s="50"/>
      <c r="H78" s="20"/>
      <c r="I78" s="20"/>
      <c r="J78" s="48"/>
    </row>
    <row r="79" spans="1:10" s="408" customFormat="1" ht="24" customHeight="1">
      <c r="A79" s="199"/>
      <c r="B79" s="317" t="s">
        <v>907</v>
      </c>
      <c r="C79" s="444">
        <v>250</v>
      </c>
      <c r="D79" s="301" t="s">
        <v>19</v>
      </c>
      <c r="E79" s="318"/>
      <c r="F79" s="145"/>
      <c r="G79" s="318"/>
      <c r="H79" s="145"/>
      <c r="I79" s="145"/>
      <c r="J79" s="199"/>
    </row>
    <row r="80" spans="1:10" s="408" customFormat="1" ht="24" customHeight="1">
      <c r="A80" s="199"/>
      <c r="B80" s="317" t="s">
        <v>906</v>
      </c>
      <c r="C80" s="444">
        <v>82</v>
      </c>
      <c r="D80" s="301" t="s">
        <v>23</v>
      </c>
      <c r="E80" s="318"/>
      <c r="F80" s="145"/>
      <c r="G80" s="318"/>
      <c r="H80" s="145"/>
      <c r="I80" s="145"/>
      <c r="J80" s="199"/>
    </row>
    <row r="81" spans="1:10" s="42" customFormat="1" ht="24" customHeight="1">
      <c r="A81" s="48"/>
      <c r="B81" s="49" t="s">
        <v>92</v>
      </c>
      <c r="C81" s="220">
        <v>132</v>
      </c>
      <c r="D81" s="47" t="s">
        <v>23</v>
      </c>
      <c r="E81" s="50"/>
      <c r="F81" s="20"/>
      <c r="G81" s="50"/>
      <c r="H81" s="20"/>
      <c r="I81" s="20"/>
      <c r="J81" s="16"/>
    </row>
    <row r="82" spans="1:10" s="42" customFormat="1" ht="24" customHeight="1">
      <c r="A82" s="48"/>
      <c r="B82" s="49" t="s">
        <v>93</v>
      </c>
      <c r="C82" s="220">
        <v>490</v>
      </c>
      <c r="D82" s="47" t="s">
        <v>23</v>
      </c>
      <c r="E82" s="50"/>
      <c r="F82" s="20"/>
      <c r="G82" s="50"/>
      <c r="H82" s="20"/>
      <c r="I82" s="20"/>
      <c r="J82" s="16"/>
    </row>
    <row r="83" spans="1:10" s="42" customFormat="1" ht="24" customHeight="1">
      <c r="A83" s="48"/>
      <c r="B83" s="49" t="s">
        <v>95</v>
      </c>
      <c r="C83" s="220">
        <v>25</v>
      </c>
      <c r="D83" s="47" t="s">
        <v>23</v>
      </c>
      <c r="E83" s="50"/>
      <c r="F83" s="20"/>
      <c r="G83" s="50"/>
      <c r="H83" s="20"/>
      <c r="I83" s="20"/>
      <c r="J83" s="16"/>
    </row>
    <row r="84" spans="1:10" s="83" customFormat="1" ht="24" customHeight="1">
      <c r="A84" s="90"/>
      <c r="B84" s="91" t="s">
        <v>56</v>
      </c>
      <c r="C84" s="439"/>
      <c r="D84" s="119"/>
      <c r="E84" s="120"/>
      <c r="F84" s="94"/>
      <c r="G84" s="94"/>
      <c r="H84" s="94"/>
      <c r="I84" s="94"/>
      <c r="J84" s="117"/>
    </row>
    <row r="85" spans="1:10" s="42" customFormat="1" ht="24" customHeight="1">
      <c r="A85" s="44"/>
      <c r="B85" s="45" t="s">
        <v>44</v>
      </c>
      <c r="C85" s="220"/>
      <c r="D85" s="47"/>
      <c r="E85" s="15"/>
      <c r="F85" s="15"/>
      <c r="G85" s="15"/>
      <c r="H85" s="15"/>
      <c r="I85" s="15"/>
      <c r="J85" s="16"/>
    </row>
    <row r="86" spans="1:10" s="42" customFormat="1" ht="24" customHeight="1">
      <c r="A86" s="48"/>
      <c r="B86" s="45" t="s">
        <v>122</v>
      </c>
      <c r="C86" s="220"/>
      <c r="D86" s="47"/>
      <c r="E86" s="15"/>
      <c r="F86" s="15"/>
      <c r="G86" s="15"/>
      <c r="H86" s="15"/>
      <c r="I86" s="15"/>
      <c r="J86" s="16"/>
    </row>
    <row r="87" spans="1:10" s="42" customFormat="1" ht="24" customHeight="1">
      <c r="A87" s="48"/>
      <c r="B87" s="49" t="s">
        <v>123</v>
      </c>
      <c r="C87" s="220">
        <v>1</v>
      </c>
      <c r="D87" s="47" t="s">
        <v>24</v>
      </c>
      <c r="E87" s="15"/>
      <c r="F87" s="20"/>
      <c r="G87" s="15"/>
      <c r="H87" s="20"/>
      <c r="I87" s="20"/>
      <c r="J87" s="16"/>
    </row>
    <row r="88" spans="1:10" s="42" customFormat="1" ht="24" customHeight="1">
      <c r="A88" s="48"/>
      <c r="B88" s="49" t="s">
        <v>124</v>
      </c>
      <c r="C88" s="220">
        <v>3</v>
      </c>
      <c r="D88" s="47" t="s">
        <v>24</v>
      </c>
      <c r="E88" s="15"/>
      <c r="F88" s="20"/>
      <c r="G88" s="15"/>
      <c r="H88" s="20"/>
      <c r="I88" s="20"/>
      <c r="J88" s="16"/>
    </row>
    <row r="89" spans="1:10" s="42" customFormat="1" ht="24" customHeight="1">
      <c r="A89" s="48"/>
      <c r="B89" s="49" t="s">
        <v>125</v>
      </c>
      <c r="C89" s="220">
        <v>1</v>
      </c>
      <c r="D89" s="47" t="s">
        <v>24</v>
      </c>
      <c r="E89" s="15"/>
      <c r="F89" s="20"/>
      <c r="G89" s="15"/>
      <c r="H89" s="20"/>
      <c r="I89" s="20"/>
      <c r="J89" s="16"/>
    </row>
    <row r="90" spans="1:10" s="42" customFormat="1" ht="24" customHeight="1">
      <c r="A90" s="48"/>
      <c r="B90" s="49" t="s">
        <v>126</v>
      </c>
      <c r="C90" s="220">
        <v>2</v>
      </c>
      <c r="D90" s="47" t="s">
        <v>24</v>
      </c>
      <c r="E90" s="15"/>
      <c r="F90" s="20"/>
      <c r="G90" s="15"/>
      <c r="H90" s="20"/>
      <c r="I90" s="20"/>
      <c r="J90" s="16"/>
    </row>
    <row r="91" spans="1:10" s="42" customFormat="1" ht="24" customHeight="1">
      <c r="A91" s="48"/>
      <c r="B91" s="49" t="s">
        <v>127</v>
      </c>
      <c r="C91" s="220">
        <v>1</v>
      </c>
      <c r="D91" s="47" t="s">
        <v>24</v>
      </c>
      <c r="E91" s="15"/>
      <c r="F91" s="20"/>
      <c r="G91" s="15"/>
      <c r="H91" s="20"/>
      <c r="I91" s="20"/>
      <c r="J91" s="16"/>
    </row>
    <row r="92" spans="1:10" s="42" customFormat="1" ht="24" customHeight="1">
      <c r="A92" s="48"/>
      <c r="B92" s="49" t="s">
        <v>128</v>
      </c>
      <c r="C92" s="220">
        <v>6</v>
      </c>
      <c r="D92" s="47" t="s">
        <v>24</v>
      </c>
      <c r="E92" s="15"/>
      <c r="F92" s="20"/>
      <c r="G92" s="15"/>
      <c r="H92" s="20"/>
      <c r="I92" s="20"/>
      <c r="J92" s="16"/>
    </row>
    <row r="93" spans="1:10" s="42" customFormat="1" ht="24" customHeight="1">
      <c r="A93" s="48"/>
      <c r="B93" s="49" t="s">
        <v>129</v>
      </c>
      <c r="C93" s="220">
        <v>1</v>
      </c>
      <c r="D93" s="47" t="s">
        <v>24</v>
      </c>
      <c r="E93" s="15"/>
      <c r="F93" s="20"/>
      <c r="G93" s="15"/>
      <c r="H93" s="20"/>
      <c r="I93" s="20"/>
      <c r="J93" s="16"/>
    </row>
    <row r="94" spans="1:10" s="42" customFormat="1" ht="24" customHeight="1">
      <c r="A94" s="48"/>
      <c r="B94" s="49" t="s">
        <v>130</v>
      </c>
      <c r="C94" s="220">
        <v>1</v>
      </c>
      <c r="D94" s="47" t="s">
        <v>24</v>
      </c>
      <c r="E94" s="15"/>
      <c r="F94" s="20"/>
      <c r="G94" s="15"/>
      <c r="H94" s="20"/>
      <c r="I94" s="20"/>
      <c r="J94" s="16"/>
    </row>
    <row r="95" spans="1:10" s="42" customFormat="1" ht="24" customHeight="1">
      <c r="A95" s="48"/>
      <c r="B95" s="49" t="s">
        <v>131</v>
      </c>
      <c r="C95" s="220">
        <v>1</v>
      </c>
      <c r="D95" s="47" t="s">
        <v>24</v>
      </c>
      <c r="E95" s="15"/>
      <c r="F95" s="20"/>
      <c r="G95" s="15"/>
      <c r="H95" s="20"/>
      <c r="I95" s="20"/>
      <c r="J95" s="16"/>
    </row>
    <row r="96" spans="1:10" s="42" customFormat="1" ht="24" customHeight="1">
      <c r="A96" s="48"/>
      <c r="B96" s="49" t="s">
        <v>132</v>
      </c>
      <c r="C96" s="220">
        <v>2</v>
      </c>
      <c r="D96" s="47" t="s">
        <v>24</v>
      </c>
      <c r="E96" s="15"/>
      <c r="F96" s="20"/>
      <c r="G96" s="15"/>
      <c r="H96" s="20"/>
      <c r="I96" s="20"/>
      <c r="J96" s="16"/>
    </row>
    <row r="97" spans="1:10" s="42" customFormat="1" ht="24" customHeight="1">
      <c r="A97" s="48"/>
      <c r="B97" s="49" t="s">
        <v>133</v>
      </c>
      <c r="C97" s="220">
        <v>2</v>
      </c>
      <c r="D97" s="47" t="s">
        <v>24</v>
      </c>
      <c r="E97" s="15"/>
      <c r="F97" s="20"/>
      <c r="G97" s="15"/>
      <c r="H97" s="20"/>
      <c r="I97" s="20"/>
      <c r="J97" s="16"/>
    </row>
    <row r="98" spans="1:10" s="42" customFormat="1" ht="24" customHeight="1">
      <c r="A98" s="48"/>
      <c r="B98" s="49" t="s">
        <v>134</v>
      </c>
      <c r="C98" s="220">
        <v>3</v>
      </c>
      <c r="D98" s="47" t="s">
        <v>24</v>
      </c>
      <c r="E98" s="15"/>
      <c r="F98" s="20"/>
      <c r="G98" s="15"/>
      <c r="H98" s="20"/>
      <c r="I98" s="20"/>
      <c r="J98" s="16"/>
    </row>
    <row r="99" spans="1:10" s="42" customFormat="1" ht="24" customHeight="1">
      <c r="A99" s="48"/>
      <c r="B99" s="49" t="s">
        <v>135</v>
      </c>
      <c r="C99" s="220">
        <v>1</v>
      </c>
      <c r="D99" s="47" t="s">
        <v>24</v>
      </c>
      <c r="E99" s="15"/>
      <c r="F99" s="20"/>
      <c r="G99" s="15"/>
      <c r="H99" s="20"/>
      <c r="I99" s="20"/>
      <c r="J99" s="16"/>
    </row>
    <row r="100" spans="1:10" s="42" customFormat="1" ht="24" customHeight="1">
      <c r="A100" s="48"/>
      <c r="B100" s="49" t="s">
        <v>136</v>
      </c>
      <c r="C100" s="220">
        <v>1</v>
      </c>
      <c r="D100" s="47" t="s">
        <v>24</v>
      </c>
      <c r="E100" s="15"/>
      <c r="F100" s="20"/>
      <c r="G100" s="15"/>
      <c r="H100" s="20"/>
      <c r="I100" s="20"/>
      <c r="J100" s="16"/>
    </row>
    <row r="101" spans="1:10" s="42" customFormat="1" ht="24" customHeight="1">
      <c r="A101" s="48"/>
      <c r="B101" s="49" t="s">
        <v>878</v>
      </c>
      <c r="C101" s="220">
        <v>1</v>
      </c>
      <c r="D101" s="47" t="s">
        <v>24</v>
      </c>
      <c r="E101" s="15"/>
      <c r="F101" s="20"/>
      <c r="G101" s="15"/>
      <c r="H101" s="20"/>
      <c r="I101" s="20"/>
      <c r="J101" s="16"/>
    </row>
    <row r="102" spans="1:10" s="42" customFormat="1" ht="24" customHeight="1">
      <c r="A102" s="48"/>
      <c r="B102" s="49" t="s">
        <v>879</v>
      </c>
      <c r="C102" s="220">
        <v>1</v>
      </c>
      <c r="D102" s="47" t="s">
        <v>24</v>
      </c>
      <c r="E102" s="15"/>
      <c r="F102" s="20"/>
      <c r="G102" s="15"/>
      <c r="H102" s="20"/>
      <c r="I102" s="20"/>
      <c r="J102" s="16"/>
    </row>
    <row r="103" spans="1:10" s="42" customFormat="1" ht="24" customHeight="1">
      <c r="A103" s="48"/>
      <c r="B103" s="45" t="s">
        <v>137</v>
      </c>
      <c r="C103" s="220"/>
      <c r="D103" s="47"/>
      <c r="E103" s="15"/>
      <c r="F103" s="20"/>
      <c r="G103" s="15"/>
      <c r="H103" s="20"/>
      <c r="I103" s="20"/>
      <c r="J103" s="16"/>
    </row>
    <row r="104" spans="1:10" s="42" customFormat="1" ht="24" customHeight="1">
      <c r="A104" s="48"/>
      <c r="B104" s="49" t="s">
        <v>138</v>
      </c>
      <c r="C104" s="220">
        <v>4</v>
      </c>
      <c r="D104" s="47" t="s">
        <v>24</v>
      </c>
      <c r="E104" s="15"/>
      <c r="F104" s="20"/>
      <c r="G104" s="15"/>
      <c r="H104" s="20"/>
      <c r="I104" s="20"/>
      <c r="J104" s="16"/>
    </row>
    <row r="105" spans="1:10" s="42" customFormat="1" ht="24" customHeight="1">
      <c r="A105" s="48"/>
      <c r="B105" s="49" t="s">
        <v>139</v>
      </c>
      <c r="C105" s="220">
        <v>8</v>
      </c>
      <c r="D105" s="47" t="s">
        <v>24</v>
      </c>
      <c r="E105" s="15"/>
      <c r="F105" s="20"/>
      <c r="G105" s="15"/>
      <c r="H105" s="20"/>
      <c r="I105" s="20"/>
      <c r="J105" s="16"/>
    </row>
    <row r="106" spans="1:10" s="42" customFormat="1" ht="24" customHeight="1">
      <c r="A106" s="48"/>
      <c r="B106" s="49" t="s">
        <v>140</v>
      </c>
      <c r="C106" s="220">
        <v>9</v>
      </c>
      <c r="D106" s="47" t="s">
        <v>24</v>
      </c>
      <c r="E106" s="15"/>
      <c r="F106" s="20"/>
      <c r="G106" s="15"/>
      <c r="H106" s="20"/>
      <c r="I106" s="20"/>
      <c r="J106" s="16"/>
    </row>
    <row r="107" spans="1:10" s="42" customFormat="1" ht="24" customHeight="1">
      <c r="A107" s="48"/>
      <c r="B107" s="49" t="s">
        <v>141</v>
      </c>
      <c r="C107" s="220">
        <v>2</v>
      </c>
      <c r="D107" s="47" t="s">
        <v>24</v>
      </c>
      <c r="E107" s="15"/>
      <c r="F107" s="20"/>
      <c r="G107" s="15"/>
      <c r="H107" s="20"/>
      <c r="I107" s="20"/>
      <c r="J107" s="16"/>
    </row>
    <row r="108" spans="1:10" s="83" customFormat="1" ht="24" customHeight="1">
      <c r="A108" s="90"/>
      <c r="B108" s="91" t="s">
        <v>237</v>
      </c>
      <c r="C108" s="439"/>
      <c r="D108" s="119"/>
      <c r="E108" s="120"/>
      <c r="F108" s="94"/>
      <c r="G108" s="94"/>
      <c r="H108" s="94"/>
      <c r="I108" s="94"/>
      <c r="J108" s="117"/>
    </row>
    <row r="109" spans="1:10" s="42" customFormat="1" ht="24" customHeight="1">
      <c r="A109" s="44"/>
      <c r="B109" s="45" t="s">
        <v>46</v>
      </c>
      <c r="C109" s="220"/>
      <c r="D109" s="47"/>
      <c r="E109" s="15"/>
      <c r="F109" s="20"/>
      <c r="G109" s="15"/>
      <c r="H109" s="20"/>
      <c r="I109" s="20"/>
      <c r="J109" s="16"/>
    </row>
    <row r="110" spans="1:10" s="42" customFormat="1" ht="24" customHeight="1">
      <c r="A110" s="48"/>
      <c r="B110" s="56" t="s">
        <v>142</v>
      </c>
      <c r="C110" s="220">
        <v>26</v>
      </c>
      <c r="D110" s="47" t="s">
        <v>24</v>
      </c>
      <c r="E110" s="46"/>
      <c r="F110" s="46"/>
      <c r="G110" s="15"/>
      <c r="H110" s="20"/>
      <c r="I110" s="20"/>
      <c r="J110" s="16"/>
    </row>
    <row r="111" spans="1:10" s="42" customFormat="1" ht="24" customHeight="1">
      <c r="A111" s="48"/>
      <c r="B111" s="57" t="s">
        <v>143</v>
      </c>
      <c r="C111" s="220">
        <v>26</v>
      </c>
      <c r="D111" s="47" t="s">
        <v>24</v>
      </c>
      <c r="E111" s="15"/>
      <c r="F111" s="20"/>
      <c r="G111" s="46"/>
      <c r="H111" s="46"/>
      <c r="I111" s="20"/>
      <c r="J111" s="16"/>
    </row>
    <row r="112" spans="1:10" s="42" customFormat="1" ht="24" customHeight="1">
      <c r="A112" s="48"/>
      <c r="B112" s="57" t="s">
        <v>144</v>
      </c>
      <c r="C112" s="220">
        <v>26</v>
      </c>
      <c r="D112" s="47" t="s">
        <v>24</v>
      </c>
      <c r="E112" s="15"/>
      <c r="F112" s="20"/>
      <c r="G112" s="46"/>
      <c r="H112" s="46"/>
      <c r="I112" s="20"/>
      <c r="J112" s="16"/>
    </row>
    <row r="113" spans="1:10" s="42" customFormat="1" ht="24" customHeight="1">
      <c r="A113" s="48"/>
      <c r="B113" s="57" t="s">
        <v>145</v>
      </c>
      <c r="C113" s="220">
        <v>26</v>
      </c>
      <c r="D113" s="47" t="s">
        <v>24</v>
      </c>
      <c r="E113" s="15"/>
      <c r="F113" s="20"/>
      <c r="G113" s="46"/>
      <c r="H113" s="46"/>
      <c r="I113" s="20"/>
      <c r="J113" s="16"/>
    </row>
    <row r="114" spans="1:10" s="42" customFormat="1" ht="24" customHeight="1">
      <c r="A114" s="48"/>
      <c r="B114" s="56" t="s">
        <v>146</v>
      </c>
      <c r="C114" s="220">
        <v>26</v>
      </c>
      <c r="D114" s="47" t="s">
        <v>24</v>
      </c>
      <c r="E114" s="46"/>
      <c r="F114" s="46"/>
      <c r="G114" s="15"/>
      <c r="H114" s="20"/>
      <c r="I114" s="20"/>
      <c r="J114" s="16"/>
    </row>
    <row r="115" spans="1:10" s="42" customFormat="1" ht="24" customHeight="1">
      <c r="A115" s="48"/>
      <c r="B115" s="57" t="s">
        <v>147</v>
      </c>
      <c r="C115" s="220">
        <v>26</v>
      </c>
      <c r="D115" s="47" t="s">
        <v>24</v>
      </c>
      <c r="E115" s="15"/>
      <c r="F115" s="20"/>
      <c r="G115" s="46"/>
      <c r="H115" s="46"/>
      <c r="I115" s="20"/>
      <c r="J115" s="16"/>
    </row>
    <row r="116" spans="1:10" s="42" customFormat="1" ht="24" customHeight="1">
      <c r="A116" s="48"/>
      <c r="B116" s="57" t="s">
        <v>145</v>
      </c>
      <c r="C116" s="220">
        <v>26</v>
      </c>
      <c r="D116" s="47" t="s">
        <v>24</v>
      </c>
      <c r="E116" s="15"/>
      <c r="F116" s="20"/>
      <c r="G116" s="46"/>
      <c r="H116" s="46"/>
      <c r="I116" s="20"/>
      <c r="J116" s="16"/>
    </row>
    <row r="117" spans="1:10" s="42" customFormat="1" ht="24" customHeight="1">
      <c r="A117" s="48"/>
      <c r="B117" s="56" t="s">
        <v>148</v>
      </c>
      <c r="C117" s="220">
        <v>20</v>
      </c>
      <c r="D117" s="47" t="s">
        <v>24</v>
      </c>
      <c r="E117" s="46"/>
      <c r="F117" s="46"/>
      <c r="G117" s="15"/>
      <c r="H117" s="20"/>
      <c r="I117" s="20"/>
      <c r="J117" s="16"/>
    </row>
    <row r="118" spans="1:10" s="42" customFormat="1" ht="24" customHeight="1">
      <c r="A118" s="48"/>
      <c r="B118" s="57" t="s">
        <v>149</v>
      </c>
      <c r="C118" s="220">
        <v>20</v>
      </c>
      <c r="D118" s="47" t="s">
        <v>24</v>
      </c>
      <c r="E118" s="15"/>
      <c r="F118" s="20"/>
      <c r="G118" s="46"/>
      <c r="H118" s="46"/>
      <c r="I118" s="20"/>
      <c r="J118" s="16"/>
    </row>
    <row r="119" spans="1:10" s="42" customFormat="1" ht="24" customHeight="1">
      <c r="A119" s="48"/>
      <c r="B119" s="57" t="s">
        <v>150</v>
      </c>
      <c r="C119" s="220">
        <v>20</v>
      </c>
      <c r="D119" s="47" t="s">
        <v>24</v>
      </c>
      <c r="E119" s="15"/>
      <c r="F119" s="20"/>
      <c r="G119" s="46"/>
      <c r="H119" s="46"/>
      <c r="I119" s="20"/>
      <c r="J119" s="16"/>
    </row>
    <row r="120" spans="1:10" s="42" customFormat="1" ht="24" customHeight="1">
      <c r="A120" s="48"/>
      <c r="B120" s="57" t="s">
        <v>151</v>
      </c>
      <c r="C120" s="220">
        <v>20</v>
      </c>
      <c r="D120" s="47" t="s">
        <v>24</v>
      </c>
      <c r="E120" s="15"/>
      <c r="F120" s="20"/>
      <c r="G120" s="46"/>
      <c r="H120" s="46"/>
      <c r="I120" s="20"/>
      <c r="J120" s="16"/>
    </row>
    <row r="121" spans="1:10" s="42" customFormat="1" ht="24" customHeight="1">
      <c r="A121" s="48"/>
      <c r="B121" s="57" t="s">
        <v>152</v>
      </c>
      <c r="C121" s="220">
        <v>20</v>
      </c>
      <c r="D121" s="47" t="s">
        <v>24</v>
      </c>
      <c r="E121" s="15"/>
      <c r="F121" s="20"/>
      <c r="G121" s="46"/>
      <c r="H121" s="46"/>
      <c r="I121" s="20"/>
      <c r="J121" s="16"/>
    </row>
    <row r="122" spans="1:10" s="42" customFormat="1" ht="24" customHeight="1">
      <c r="A122" s="48"/>
      <c r="B122" s="57" t="s">
        <v>144</v>
      </c>
      <c r="C122" s="220">
        <v>20</v>
      </c>
      <c r="D122" s="47" t="s">
        <v>24</v>
      </c>
      <c r="E122" s="15"/>
      <c r="F122" s="20"/>
      <c r="G122" s="46"/>
      <c r="H122" s="46"/>
      <c r="I122" s="20"/>
      <c r="J122" s="16"/>
    </row>
    <row r="123" spans="1:10" s="42" customFormat="1" ht="24" customHeight="1">
      <c r="A123" s="48"/>
      <c r="B123" s="57" t="s">
        <v>145</v>
      </c>
      <c r="C123" s="220">
        <v>20</v>
      </c>
      <c r="D123" s="47" t="s">
        <v>24</v>
      </c>
      <c r="E123" s="15"/>
      <c r="F123" s="20"/>
      <c r="G123" s="46"/>
      <c r="H123" s="46"/>
      <c r="I123" s="20"/>
      <c r="J123" s="16"/>
    </row>
    <row r="124" spans="1:10" s="42" customFormat="1" ht="24" customHeight="1">
      <c r="A124" s="48"/>
      <c r="B124" s="56" t="s">
        <v>153</v>
      </c>
      <c r="C124" s="220">
        <v>10</v>
      </c>
      <c r="D124" s="47" t="s">
        <v>24</v>
      </c>
      <c r="E124" s="46"/>
      <c r="F124" s="46"/>
      <c r="G124" s="15"/>
      <c r="H124" s="20"/>
      <c r="I124" s="20"/>
      <c r="J124" s="16"/>
    </row>
    <row r="125" spans="1:10" s="42" customFormat="1" ht="24" customHeight="1">
      <c r="A125" s="48"/>
      <c r="B125" s="57" t="s">
        <v>154</v>
      </c>
      <c r="C125" s="220">
        <v>10</v>
      </c>
      <c r="D125" s="47" t="s">
        <v>24</v>
      </c>
      <c r="E125" s="15"/>
      <c r="F125" s="20"/>
      <c r="G125" s="46"/>
      <c r="H125" s="46"/>
      <c r="I125" s="20"/>
      <c r="J125" s="16"/>
    </row>
    <row r="126" spans="1:10" s="42" customFormat="1" ht="24" customHeight="1">
      <c r="A126" s="48"/>
      <c r="B126" s="57" t="s">
        <v>155</v>
      </c>
      <c r="C126" s="220">
        <v>10</v>
      </c>
      <c r="D126" s="47" t="s">
        <v>24</v>
      </c>
      <c r="E126" s="15"/>
      <c r="F126" s="20"/>
      <c r="G126" s="46"/>
      <c r="H126" s="46"/>
      <c r="I126" s="20"/>
      <c r="J126" s="16"/>
    </row>
    <row r="127" spans="1:10" s="42" customFormat="1" ht="24" customHeight="1">
      <c r="A127" s="48"/>
      <c r="B127" s="57" t="s">
        <v>156</v>
      </c>
      <c r="C127" s="220">
        <v>10</v>
      </c>
      <c r="D127" s="47" t="s">
        <v>24</v>
      </c>
      <c r="E127" s="15"/>
      <c r="F127" s="20"/>
      <c r="G127" s="46"/>
      <c r="H127" s="46"/>
      <c r="I127" s="20"/>
      <c r="J127" s="16"/>
    </row>
    <row r="128" spans="1:10" s="42" customFormat="1" ht="24" customHeight="1">
      <c r="A128" s="48"/>
      <c r="B128" s="57" t="s">
        <v>157</v>
      </c>
      <c r="C128" s="220">
        <v>26</v>
      </c>
      <c r="D128" s="47" t="s">
        <v>24</v>
      </c>
      <c r="E128" s="15"/>
      <c r="F128" s="20"/>
      <c r="G128" s="15"/>
      <c r="H128" s="20"/>
      <c r="I128" s="20"/>
      <c r="J128" s="16"/>
    </row>
    <row r="129" spans="1:10" s="42" customFormat="1" ht="24" customHeight="1">
      <c r="A129" s="48"/>
      <c r="B129" s="57" t="s">
        <v>158</v>
      </c>
      <c r="C129" s="220">
        <v>6</v>
      </c>
      <c r="D129" s="47" t="s">
        <v>24</v>
      </c>
      <c r="E129" s="15"/>
      <c r="F129" s="20"/>
      <c r="G129" s="15"/>
      <c r="H129" s="20"/>
      <c r="I129" s="20"/>
      <c r="J129" s="16"/>
    </row>
    <row r="130" spans="1:10" s="42" customFormat="1" ht="24" customHeight="1">
      <c r="A130" s="48"/>
      <c r="B130" s="56" t="s">
        <v>159</v>
      </c>
      <c r="C130" s="220"/>
      <c r="D130" s="47"/>
      <c r="E130" s="15"/>
      <c r="F130" s="20"/>
      <c r="G130" s="15"/>
      <c r="H130" s="20"/>
      <c r="I130" s="20"/>
      <c r="J130" s="16"/>
    </row>
    <row r="131" spans="1:10" s="42" customFormat="1" ht="24" customHeight="1">
      <c r="A131" s="48"/>
      <c r="B131" s="57" t="s">
        <v>160</v>
      </c>
      <c r="C131" s="220">
        <v>30</v>
      </c>
      <c r="D131" s="47" t="s">
        <v>23</v>
      </c>
      <c r="E131" s="15"/>
      <c r="F131" s="20"/>
      <c r="G131" s="15"/>
      <c r="H131" s="20"/>
      <c r="I131" s="20"/>
      <c r="J131" s="16"/>
    </row>
    <row r="132" spans="1:10" s="42" customFormat="1" ht="24" customHeight="1">
      <c r="A132" s="48"/>
      <c r="B132" s="57" t="s">
        <v>161</v>
      </c>
      <c r="C132" s="220">
        <v>18</v>
      </c>
      <c r="D132" s="47" t="s">
        <v>19</v>
      </c>
      <c r="E132" s="15"/>
      <c r="F132" s="20"/>
      <c r="G132" s="15"/>
      <c r="H132" s="20"/>
      <c r="I132" s="20"/>
      <c r="J132" s="16"/>
    </row>
    <row r="133" spans="1:10" s="42" customFormat="1" ht="24" customHeight="1">
      <c r="A133" s="48"/>
      <c r="B133" s="57" t="s">
        <v>162</v>
      </c>
      <c r="C133" s="220">
        <v>30</v>
      </c>
      <c r="D133" s="47" t="s">
        <v>23</v>
      </c>
      <c r="E133" s="46"/>
      <c r="F133" s="46"/>
      <c r="G133" s="15"/>
      <c r="H133" s="20"/>
      <c r="I133" s="20"/>
      <c r="J133" s="16"/>
    </row>
    <row r="134" spans="1:10" s="42" customFormat="1" ht="24" customHeight="1">
      <c r="A134" s="48"/>
      <c r="B134" s="56" t="s">
        <v>163</v>
      </c>
      <c r="C134" s="220"/>
      <c r="D134" s="47"/>
      <c r="E134" s="15"/>
      <c r="F134" s="20"/>
      <c r="G134" s="15"/>
      <c r="H134" s="20"/>
      <c r="I134" s="20"/>
      <c r="J134" s="16"/>
    </row>
    <row r="135" spans="1:10" s="42" customFormat="1" ht="24" customHeight="1">
      <c r="A135" s="48"/>
      <c r="B135" s="49" t="s">
        <v>164</v>
      </c>
      <c r="C135" s="220">
        <v>25</v>
      </c>
      <c r="D135" s="47" t="s">
        <v>23</v>
      </c>
      <c r="E135" s="15"/>
      <c r="F135" s="20"/>
      <c r="G135" s="15"/>
      <c r="H135" s="20"/>
      <c r="I135" s="20"/>
      <c r="J135" s="16"/>
    </row>
    <row r="136" spans="1:10" s="42" customFormat="1" ht="24" customHeight="1">
      <c r="A136" s="48"/>
      <c r="B136" s="57" t="s">
        <v>165</v>
      </c>
      <c r="C136" s="220">
        <v>25</v>
      </c>
      <c r="D136" s="47" t="s">
        <v>23</v>
      </c>
      <c r="E136" s="15"/>
      <c r="F136" s="20"/>
      <c r="G136" s="15"/>
      <c r="H136" s="20"/>
      <c r="I136" s="20"/>
      <c r="J136" s="16"/>
    </row>
    <row r="137" spans="1:10" s="42" customFormat="1" ht="24" customHeight="1">
      <c r="A137" s="48"/>
      <c r="B137" s="56" t="s">
        <v>166</v>
      </c>
      <c r="C137" s="220"/>
      <c r="D137" s="47"/>
      <c r="E137" s="15"/>
      <c r="F137" s="20"/>
      <c r="G137" s="15"/>
      <c r="H137" s="20"/>
      <c r="I137" s="20"/>
      <c r="J137" s="16"/>
    </row>
    <row r="138" spans="1:10" s="42" customFormat="1" ht="24" customHeight="1">
      <c r="A138" s="48"/>
      <c r="B138" s="49" t="s">
        <v>167</v>
      </c>
      <c r="C138" s="220">
        <v>17</v>
      </c>
      <c r="D138" s="47" t="s">
        <v>23</v>
      </c>
      <c r="E138" s="15"/>
      <c r="F138" s="20"/>
      <c r="G138" s="15"/>
      <c r="H138" s="20"/>
      <c r="I138" s="20"/>
      <c r="J138" s="16"/>
    </row>
    <row r="139" spans="1:10" s="42" customFormat="1" ht="24" customHeight="1">
      <c r="A139" s="48"/>
      <c r="B139" s="57" t="s">
        <v>165</v>
      </c>
      <c r="C139" s="220">
        <v>17</v>
      </c>
      <c r="D139" s="47" t="s">
        <v>23</v>
      </c>
      <c r="E139" s="15"/>
      <c r="F139" s="20"/>
      <c r="G139" s="15"/>
      <c r="H139" s="20"/>
      <c r="I139" s="20"/>
      <c r="J139" s="16"/>
    </row>
    <row r="140" spans="1:10" s="42" customFormat="1" ht="24" customHeight="1">
      <c r="A140" s="58"/>
      <c r="B140" s="57" t="s">
        <v>168</v>
      </c>
      <c r="C140" s="220">
        <v>6</v>
      </c>
      <c r="D140" s="47" t="s">
        <v>24</v>
      </c>
      <c r="E140" s="15"/>
      <c r="F140" s="20"/>
      <c r="G140" s="15"/>
      <c r="H140" s="20"/>
      <c r="I140" s="20"/>
      <c r="J140" s="16"/>
    </row>
    <row r="141" spans="1:10" s="42" customFormat="1" ht="24" customHeight="1">
      <c r="A141" s="58"/>
      <c r="B141" s="57" t="s">
        <v>169</v>
      </c>
      <c r="C141" s="220">
        <f>20*1*1.2</f>
        <v>24</v>
      </c>
      <c r="D141" s="47" t="s">
        <v>19</v>
      </c>
      <c r="E141" s="15"/>
      <c r="F141" s="20"/>
      <c r="G141" s="15"/>
      <c r="H141" s="20"/>
      <c r="I141" s="20"/>
      <c r="J141" s="16"/>
    </row>
    <row r="142" spans="1:10" s="42" customFormat="1" ht="24" customHeight="1">
      <c r="A142" s="58"/>
      <c r="B142" s="57" t="s">
        <v>170</v>
      </c>
      <c r="C142" s="220">
        <v>28</v>
      </c>
      <c r="D142" s="47" t="s">
        <v>24</v>
      </c>
      <c r="E142" s="15"/>
      <c r="F142" s="20"/>
      <c r="G142" s="15"/>
      <c r="H142" s="20"/>
      <c r="I142" s="20"/>
      <c r="J142" s="16"/>
    </row>
    <row r="143" spans="1:10" s="83" customFormat="1" ht="24" customHeight="1">
      <c r="A143" s="90"/>
      <c r="B143" s="91" t="s">
        <v>238</v>
      </c>
      <c r="C143" s="439"/>
      <c r="D143" s="119"/>
      <c r="E143" s="120"/>
      <c r="F143" s="94"/>
      <c r="G143" s="94"/>
      <c r="H143" s="94"/>
      <c r="I143" s="94"/>
      <c r="J143" s="117"/>
    </row>
    <row r="144" spans="1:10" s="42" customFormat="1" ht="24" customHeight="1">
      <c r="A144" s="44"/>
      <c r="B144" s="45" t="s">
        <v>45</v>
      </c>
      <c r="C144" s="220"/>
      <c r="D144" s="47"/>
      <c r="E144" s="15"/>
      <c r="F144" s="20"/>
      <c r="G144" s="15"/>
      <c r="H144" s="20"/>
      <c r="I144" s="20"/>
      <c r="J144" s="16"/>
    </row>
    <row r="145" spans="1:10" s="42" customFormat="1" ht="24" customHeight="1">
      <c r="A145" s="48"/>
      <c r="B145" s="49" t="s">
        <v>514</v>
      </c>
      <c r="C145" s="59">
        <v>100</v>
      </c>
      <c r="D145" s="47" t="s">
        <v>19</v>
      </c>
      <c r="E145" s="15"/>
      <c r="F145" s="20"/>
      <c r="G145" s="15"/>
      <c r="H145" s="20"/>
      <c r="I145" s="20"/>
      <c r="J145" s="16"/>
    </row>
    <row r="146" spans="1:10" s="42" customFormat="1" ht="24" customHeight="1">
      <c r="A146" s="48"/>
      <c r="B146" s="49" t="s">
        <v>515</v>
      </c>
      <c r="C146" s="59">
        <v>84</v>
      </c>
      <c r="D146" s="47" t="s">
        <v>23</v>
      </c>
      <c r="E146" s="15"/>
      <c r="F146" s="20"/>
      <c r="G146" s="15"/>
      <c r="H146" s="20"/>
      <c r="I146" s="20"/>
      <c r="J146" s="16"/>
    </row>
    <row r="147" spans="1:10" s="42" customFormat="1" ht="24" customHeight="1">
      <c r="A147" s="48"/>
      <c r="B147" s="49" t="s">
        <v>516</v>
      </c>
      <c r="C147" s="59">
        <v>45</v>
      </c>
      <c r="D147" s="47" t="s">
        <v>23</v>
      </c>
      <c r="E147" s="15"/>
      <c r="F147" s="20"/>
      <c r="G147" s="15"/>
      <c r="H147" s="20"/>
      <c r="I147" s="20"/>
      <c r="J147" s="16"/>
    </row>
    <row r="148" spans="1:10" s="83" customFormat="1" ht="24" customHeight="1">
      <c r="A148" s="90"/>
      <c r="B148" s="91" t="s">
        <v>239</v>
      </c>
      <c r="C148" s="439"/>
      <c r="D148" s="119"/>
      <c r="E148" s="120"/>
      <c r="F148" s="94"/>
      <c r="G148" s="94"/>
      <c r="H148" s="94"/>
      <c r="I148" s="94"/>
      <c r="J148" s="117"/>
    </row>
    <row r="149" spans="1:10" s="42" customFormat="1" ht="24" customHeight="1">
      <c r="A149" s="44"/>
      <c r="B149" s="56" t="s">
        <v>47</v>
      </c>
      <c r="C149" s="220"/>
      <c r="D149" s="47"/>
      <c r="E149" s="15"/>
      <c r="F149" s="20"/>
      <c r="G149" s="15"/>
      <c r="H149" s="20"/>
      <c r="I149" s="20"/>
      <c r="J149" s="16"/>
    </row>
    <row r="150" spans="1:10" s="42" customFormat="1" ht="24" customHeight="1">
      <c r="A150" s="48"/>
      <c r="B150" s="60" t="s">
        <v>517</v>
      </c>
      <c r="C150" s="220">
        <v>2265</v>
      </c>
      <c r="D150" s="47" t="s">
        <v>19</v>
      </c>
      <c r="E150" s="15"/>
      <c r="F150" s="20"/>
      <c r="G150" s="15"/>
      <c r="H150" s="20"/>
      <c r="I150" s="20"/>
      <c r="J150" s="16"/>
    </row>
    <row r="151" spans="1:10" s="42" customFormat="1" ht="24" customHeight="1">
      <c r="A151" s="48"/>
      <c r="B151" s="60" t="s">
        <v>518</v>
      </c>
      <c r="C151" s="220">
        <v>2245</v>
      </c>
      <c r="D151" s="47" t="s">
        <v>19</v>
      </c>
      <c r="E151" s="15"/>
      <c r="F151" s="20"/>
      <c r="G151" s="15"/>
      <c r="H151" s="20"/>
      <c r="I151" s="20"/>
      <c r="J151" s="16"/>
    </row>
    <row r="152" spans="1:10" s="42" customFormat="1" ht="24" customHeight="1">
      <c r="A152" s="48"/>
      <c r="B152" s="60" t="s">
        <v>119</v>
      </c>
      <c r="C152" s="18">
        <v>860</v>
      </c>
      <c r="D152" s="47" t="s">
        <v>19</v>
      </c>
      <c r="E152" s="15"/>
      <c r="F152" s="20"/>
      <c r="G152" s="15"/>
      <c r="H152" s="20"/>
      <c r="I152" s="20"/>
      <c r="J152" s="16"/>
    </row>
    <row r="153" spans="1:10" s="42" customFormat="1" ht="24" customHeight="1">
      <c r="A153" s="48"/>
      <c r="B153" s="60" t="s">
        <v>880</v>
      </c>
      <c r="C153" s="18">
        <v>75</v>
      </c>
      <c r="D153" s="47" t="s">
        <v>19</v>
      </c>
      <c r="E153" s="15"/>
      <c r="F153" s="20"/>
      <c r="G153" s="15"/>
      <c r="H153" s="20"/>
      <c r="I153" s="20"/>
      <c r="J153" s="16"/>
    </row>
    <row r="154" spans="1:10" s="83" customFormat="1" ht="24" customHeight="1">
      <c r="A154" s="127"/>
      <c r="B154" s="91" t="s">
        <v>240</v>
      </c>
      <c r="C154" s="438"/>
      <c r="D154" s="128"/>
      <c r="E154" s="129"/>
      <c r="F154" s="94"/>
      <c r="G154" s="129"/>
      <c r="H154" s="94"/>
      <c r="I154" s="94"/>
      <c r="J154" s="117"/>
    </row>
    <row r="155" spans="1:10" s="42" customFormat="1" ht="24" customHeight="1">
      <c r="A155" s="44"/>
      <c r="B155" s="45" t="s">
        <v>48</v>
      </c>
      <c r="C155" s="220"/>
      <c r="D155" s="47"/>
      <c r="E155" s="15"/>
      <c r="F155" s="20"/>
      <c r="G155" s="15"/>
      <c r="H155" s="20"/>
      <c r="I155" s="20"/>
      <c r="J155" s="16"/>
    </row>
    <row r="156" spans="1:10" s="42" customFormat="1" ht="24" customHeight="1">
      <c r="A156" s="48"/>
      <c r="B156" s="49" t="s">
        <v>519</v>
      </c>
      <c r="C156" s="59">
        <v>50</v>
      </c>
      <c r="D156" s="47" t="s">
        <v>23</v>
      </c>
      <c r="E156" s="15"/>
      <c r="F156" s="20"/>
      <c r="G156" s="15"/>
      <c r="H156" s="20"/>
      <c r="I156" s="20"/>
      <c r="J156" s="16"/>
    </row>
    <row r="157" spans="1:10" s="83" customFormat="1" ht="24" customHeight="1">
      <c r="A157" s="127"/>
      <c r="B157" s="91" t="s">
        <v>241</v>
      </c>
      <c r="C157" s="438"/>
      <c r="D157" s="128"/>
      <c r="E157" s="129"/>
      <c r="F157" s="94"/>
      <c r="G157" s="129"/>
      <c r="H157" s="94"/>
      <c r="I157" s="94"/>
      <c r="J157" s="117"/>
    </row>
    <row r="158" spans="1:10" s="83" customFormat="1" ht="24" customHeight="1">
      <c r="A158" s="90"/>
      <c r="B158" s="91" t="s">
        <v>1020</v>
      </c>
      <c r="C158" s="115"/>
      <c r="D158" s="92"/>
      <c r="E158" s="116"/>
      <c r="F158" s="94"/>
      <c r="G158" s="94"/>
      <c r="H158" s="94"/>
      <c r="I158" s="94"/>
      <c r="J158" s="117"/>
    </row>
    <row r="159" spans="1:10" s="42" customFormat="1" ht="24" customHeight="1">
      <c r="A159" s="43">
        <v>1.3</v>
      </c>
      <c r="B159" s="22" t="s">
        <v>1021</v>
      </c>
      <c r="C159" s="15"/>
      <c r="D159" s="29"/>
      <c r="E159" s="15"/>
      <c r="F159" s="15"/>
      <c r="G159" s="15"/>
      <c r="H159" s="15"/>
      <c r="I159" s="15"/>
      <c r="J159" s="15"/>
    </row>
    <row r="160" spans="1:10" s="409" customFormat="1" ht="24" customHeight="1">
      <c r="A160" s="201"/>
      <c r="B160" s="205" t="s">
        <v>808</v>
      </c>
      <c r="C160" s="15"/>
      <c r="D160" s="24"/>
      <c r="E160" s="19"/>
      <c r="F160" s="19"/>
      <c r="G160" s="19"/>
      <c r="H160" s="19"/>
      <c r="I160" s="19"/>
      <c r="J160" s="19"/>
    </row>
    <row r="161" spans="1:10" s="409" customFormat="1" ht="24" customHeight="1">
      <c r="A161" s="201"/>
      <c r="B161" s="202" t="s">
        <v>452</v>
      </c>
      <c r="C161" s="15">
        <v>1</v>
      </c>
      <c r="D161" s="29" t="s">
        <v>246</v>
      </c>
      <c r="E161" s="61"/>
      <c r="F161" s="62"/>
      <c r="G161" s="61"/>
      <c r="H161" s="62"/>
      <c r="I161" s="18"/>
      <c r="J161" s="203"/>
    </row>
    <row r="162" spans="1:10" s="409" customFormat="1" ht="24" customHeight="1">
      <c r="A162" s="201"/>
      <c r="B162" s="202" t="s">
        <v>453</v>
      </c>
      <c r="C162" s="15">
        <v>1</v>
      </c>
      <c r="D162" s="29" t="s">
        <v>246</v>
      </c>
      <c r="E162" s="61"/>
      <c r="F162" s="62"/>
      <c r="G162" s="61"/>
      <c r="H162" s="62"/>
      <c r="I162" s="18"/>
      <c r="J162" s="203"/>
    </row>
    <row r="163" spans="1:10" s="409" customFormat="1" ht="24" customHeight="1">
      <c r="A163" s="201"/>
      <c r="B163" s="202" t="s">
        <v>454</v>
      </c>
      <c r="C163" s="15">
        <v>1</v>
      </c>
      <c r="D163" s="29" t="s">
        <v>246</v>
      </c>
      <c r="E163" s="61"/>
      <c r="F163" s="62"/>
      <c r="G163" s="61"/>
      <c r="H163" s="62"/>
      <c r="I163" s="18"/>
      <c r="J163" s="203"/>
    </row>
    <row r="164" spans="1:10" s="409" customFormat="1" ht="24" customHeight="1">
      <c r="A164" s="201"/>
      <c r="B164" s="202" t="s">
        <v>455</v>
      </c>
      <c r="C164" s="15">
        <v>1</v>
      </c>
      <c r="D164" s="29" t="s">
        <v>246</v>
      </c>
      <c r="E164" s="61"/>
      <c r="F164" s="62"/>
      <c r="G164" s="61"/>
      <c r="H164" s="62"/>
      <c r="I164" s="18"/>
      <c r="J164" s="203"/>
    </row>
    <row r="165" spans="1:10" s="409" customFormat="1" ht="24" customHeight="1">
      <c r="A165" s="201"/>
      <c r="B165" s="202" t="s">
        <v>258</v>
      </c>
      <c r="C165" s="15">
        <v>400</v>
      </c>
      <c r="D165" s="29" t="s">
        <v>23</v>
      </c>
      <c r="E165" s="61"/>
      <c r="F165" s="62"/>
      <c r="G165" s="61"/>
      <c r="H165" s="62"/>
      <c r="I165" s="18"/>
      <c r="J165" s="203"/>
    </row>
    <row r="166" spans="1:10" s="409" customFormat="1" ht="24" customHeight="1">
      <c r="A166" s="201"/>
      <c r="B166" s="202" t="s">
        <v>809</v>
      </c>
      <c r="C166" s="15">
        <v>310</v>
      </c>
      <c r="D166" s="29" t="s">
        <v>23</v>
      </c>
      <c r="E166" s="61"/>
      <c r="F166" s="62"/>
      <c r="G166" s="61"/>
      <c r="H166" s="62"/>
      <c r="I166" s="18"/>
      <c r="J166" s="203"/>
    </row>
    <row r="167" spans="1:10" s="409" customFormat="1" ht="24" customHeight="1">
      <c r="A167" s="201"/>
      <c r="B167" s="202" t="s">
        <v>810</v>
      </c>
      <c r="C167" s="15">
        <v>160</v>
      </c>
      <c r="D167" s="29" t="s">
        <v>23</v>
      </c>
      <c r="E167" s="61"/>
      <c r="F167" s="62"/>
      <c r="G167" s="61"/>
      <c r="H167" s="62"/>
      <c r="I167" s="18"/>
      <c r="J167" s="203"/>
    </row>
    <row r="168" spans="1:10" s="409" customFormat="1" ht="24" customHeight="1">
      <c r="A168" s="201"/>
      <c r="B168" s="202" t="s">
        <v>811</v>
      </c>
      <c r="C168" s="15">
        <v>10</v>
      </c>
      <c r="D168" s="29" t="s">
        <v>23</v>
      </c>
      <c r="E168" s="61"/>
      <c r="F168" s="62"/>
      <c r="G168" s="61"/>
      <c r="H168" s="62"/>
      <c r="I168" s="18"/>
      <c r="J168" s="203"/>
    </row>
    <row r="169" spans="1:10" s="409" customFormat="1" ht="24" customHeight="1">
      <c r="A169" s="201"/>
      <c r="B169" s="202" t="s">
        <v>812</v>
      </c>
      <c r="C169" s="15">
        <v>40</v>
      </c>
      <c r="D169" s="29" t="s">
        <v>23</v>
      </c>
      <c r="E169" s="61"/>
      <c r="F169" s="62"/>
      <c r="G169" s="61"/>
      <c r="H169" s="62"/>
      <c r="I169" s="18"/>
      <c r="J169" s="203"/>
    </row>
    <row r="170" spans="1:10" s="409" customFormat="1" ht="24" customHeight="1">
      <c r="A170" s="201"/>
      <c r="B170" s="202" t="s">
        <v>813</v>
      </c>
      <c r="C170" s="15">
        <v>40</v>
      </c>
      <c r="D170" s="29" t="s">
        <v>23</v>
      </c>
      <c r="E170" s="61"/>
      <c r="F170" s="62"/>
      <c r="G170" s="61"/>
      <c r="H170" s="62"/>
      <c r="I170" s="18"/>
      <c r="J170" s="203"/>
    </row>
    <row r="171" spans="1:10" s="409" customFormat="1" ht="24" customHeight="1">
      <c r="A171" s="201"/>
      <c r="B171" s="207" t="s">
        <v>814</v>
      </c>
      <c r="C171" s="15">
        <v>40</v>
      </c>
      <c r="D171" s="29" t="s">
        <v>23</v>
      </c>
      <c r="E171" s="61"/>
      <c r="F171" s="62"/>
      <c r="G171" s="61"/>
      <c r="H171" s="62"/>
      <c r="I171" s="18"/>
      <c r="J171" s="203"/>
    </row>
    <row r="172" spans="1:10" s="409" customFormat="1" ht="24" customHeight="1">
      <c r="A172" s="201"/>
      <c r="B172" s="207" t="s">
        <v>815</v>
      </c>
      <c r="C172" s="15">
        <v>40</v>
      </c>
      <c r="D172" s="29" t="s">
        <v>23</v>
      </c>
      <c r="E172" s="61"/>
      <c r="F172" s="62"/>
      <c r="G172" s="61"/>
      <c r="H172" s="62"/>
      <c r="I172" s="18"/>
      <c r="J172" s="203"/>
    </row>
    <row r="173" spans="1:10" s="409" customFormat="1" ht="24" customHeight="1">
      <c r="A173" s="201"/>
      <c r="B173" s="207" t="s">
        <v>816</v>
      </c>
      <c r="C173" s="15">
        <v>10</v>
      </c>
      <c r="D173" s="29" t="s">
        <v>23</v>
      </c>
      <c r="E173" s="61"/>
      <c r="F173" s="62"/>
      <c r="G173" s="61"/>
      <c r="H173" s="62"/>
      <c r="I173" s="18"/>
      <c r="J173" s="203"/>
    </row>
    <row r="174" spans="1:10" s="409" customFormat="1" ht="24" customHeight="1">
      <c r="A174" s="201"/>
      <c r="B174" s="205" t="s">
        <v>817</v>
      </c>
      <c r="C174" s="15"/>
      <c r="D174" s="29"/>
      <c r="E174" s="61"/>
      <c r="F174" s="62"/>
      <c r="G174" s="61"/>
      <c r="H174" s="62"/>
      <c r="I174" s="18"/>
      <c r="J174" s="203"/>
    </row>
    <row r="175" spans="1:10" s="409" customFormat="1" ht="24" customHeight="1">
      <c r="A175" s="201"/>
      <c r="B175" s="234" t="s">
        <v>818</v>
      </c>
      <c r="C175" s="235">
        <v>1</v>
      </c>
      <c r="D175" s="236" t="s">
        <v>308</v>
      </c>
      <c r="E175" s="237"/>
      <c r="F175" s="238"/>
      <c r="G175" s="235"/>
      <c r="H175" s="239"/>
      <c r="I175" s="239"/>
      <c r="J175" s="203"/>
    </row>
    <row r="176" spans="1:10" s="409" customFormat="1" ht="24" customHeight="1">
      <c r="A176" s="201"/>
      <c r="B176" s="240" t="s">
        <v>632</v>
      </c>
      <c r="C176" s="235"/>
      <c r="D176" s="236"/>
      <c r="E176" s="237"/>
      <c r="F176" s="238"/>
      <c r="G176" s="235"/>
      <c r="H176" s="239"/>
      <c r="I176" s="239"/>
      <c r="J176" s="240"/>
    </row>
    <row r="177" spans="1:10" s="409" customFormat="1" ht="24" customHeight="1">
      <c r="A177" s="201"/>
      <c r="B177" s="240" t="s">
        <v>819</v>
      </c>
      <c r="C177" s="235">
        <v>4</v>
      </c>
      <c r="D177" s="236" t="s">
        <v>308</v>
      </c>
      <c r="E177" s="237"/>
      <c r="F177" s="238"/>
      <c r="G177" s="235"/>
      <c r="H177" s="239"/>
      <c r="I177" s="239"/>
      <c r="J177" s="240"/>
    </row>
    <row r="178" spans="1:10" s="409" customFormat="1" ht="24" customHeight="1">
      <c r="A178" s="201"/>
      <c r="B178" s="240" t="s">
        <v>820</v>
      </c>
      <c r="C178" s="235">
        <v>2</v>
      </c>
      <c r="D178" s="236" t="s">
        <v>308</v>
      </c>
      <c r="E178" s="237"/>
      <c r="F178" s="238"/>
      <c r="G178" s="235"/>
      <c r="H178" s="239"/>
      <c r="I178" s="239"/>
      <c r="J178" s="240"/>
    </row>
    <row r="179" spans="1:10" s="409" customFormat="1" ht="24" customHeight="1">
      <c r="A179" s="201"/>
      <c r="B179" s="215" t="s">
        <v>821</v>
      </c>
      <c r="C179" s="15">
        <v>288</v>
      </c>
      <c r="D179" s="29" t="s">
        <v>23</v>
      </c>
      <c r="E179" s="26"/>
      <c r="F179" s="18"/>
      <c r="G179" s="18"/>
      <c r="H179" s="18"/>
      <c r="I179" s="18"/>
      <c r="J179" s="212"/>
    </row>
    <row r="180" spans="1:10" s="409" customFormat="1" ht="24" customHeight="1">
      <c r="A180" s="201"/>
      <c r="B180" s="215" t="s">
        <v>822</v>
      </c>
      <c r="C180" s="15">
        <v>1120</v>
      </c>
      <c r="D180" s="29" t="s">
        <v>23</v>
      </c>
      <c r="E180" s="26"/>
      <c r="F180" s="18"/>
      <c r="G180" s="18"/>
      <c r="H180" s="18"/>
      <c r="I180" s="18"/>
      <c r="J180" s="203"/>
    </row>
    <row r="181" spans="1:10" s="409" customFormat="1" ht="24" customHeight="1">
      <c r="A181" s="201"/>
      <c r="B181" s="215" t="s">
        <v>823</v>
      </c>
      <c r="C181" s="15">
        <v>28</v>
      </c>
      <c r="D181" s="29" t="s">
        <v>23</v>
      </c>
      <c r="E181" s="26"/>
      <c r="F181" s="18"/>
      <c r="G181" s="18"/>
      <c r="H181" s="18"/>
      <c r="I181" s="18"/>
      <c r="J181" s="203"/>
    </row>
    <row r="182" spans="1:10" s="409" customFormat="1" ht="24" customHeight="1">
      <c r="A182" s="201"/>
      <c r="B182" s="207" t="s">
        <v>824</v>
      </c>
      <c r="C182" s="15">
        <v>280</v>
      </c>
      <c r="D182" s="29" t="s">
        <v>23</v>
      </c>
      <c r="E182" s="61"/>
      <c r="F182" s="62"/>
      <c r="G182" s="61"/>
      <c r="H182" s="62"/>
      <c r="I182" s="18"/>
      <c r="J182" s="203"/>
    </row>
    <row r="183" spans="1:10" s="409" customFormat="1" ht="24" customHeight="1">
      <c r="A183" s="201"/>
      <c r="B183" s="205" t="s">
        <v>49</v>
      </c>
      <c r="C183" s="15"/>
      <c r="D183" s="29"/>
      <c r="E183" s="15"/>
      <c r="F183" s="15"/>
      <c r="G183" s="15"/>
      <c r="H183" s="15"/>
      <c r="I183" s="15"/>
      <c r="J183" s="19"/>
    </row>
    <row r="184" spans="1:10" s="409" customFormat="1" ht="24" customHeight="1">
      <c r="A184" s="201"/>
      <c r="B184" s="206" t="s">
        <v>252</v>
      </c>
      <c r="C184" s="15"/>
      <c r="D184" s="29"/>
      <c r="E184" s="15"/>
      <c r="F184" s="15"/>
      <c r="G184" s="15"/>
      <c r="H184" s="15"/>
      <c r="I184" s="15"/>
      <c r="J184" s="19"/>
    </row>
    <row r="185" spans="1:10" s="409" customFormat="1" ht="24" customHeight="1">
      <c r="A185" s="201"/>
      <c r="B185" s="202" t="s">
        <v>254</v>
      </c>
      <c r="C185" s="15">
        <v>199</v>
      </c>
      <c r="D185" s="29" t="s">
        <v>24</v>
      </c>
      <c r="E185" s="61"/>
      <c r="F185" s="62"/>
      <c r="G185" s="61"/>
      <c r="H185" s="62"/>
      <c r="I185" s="18"/>
      <c r="J185" s="203"/>
    </row>
    <row r="186" spans="1:10" s="409" customFormat="1" ht="24" customHeight="1">
      <c r="A186" s="201"/>
      <c r="B186" s="202" t="s">
        <v>384</v>
      </c>
      <c r="C186" s="15">
        <v>76</v>
      </c>
      <c r="D186" s="29" t="s">
        <v>24</v>
      </c>
      <c r="E186" s="61"/>
      <c r="F186" s="62"/>
      <c r="G186" s="61"/>
      <c r="H186" s="62"/>
      <c r="I186" s="18"/>
      <c r="J186" s="203"/>
    </row>
    <row r="187" spans="1:10" s="409" customFormat="1" ht="24" customHeight="1">
      <c r="A187" s="201"/>
      <c r="B187" s="202" t="s">
        <v>255</v>
      </c>
      <c r="C187" s="15">
        <v>3</v>
      </c>
      <c r="D187" s="29" t="s">
        <v>24</v>
      </c>
      <c r="E187" s="61"/>
      <c r="F187" s="62"/>
      <c r="G187" s="61"/>
      <c r="H187" s="62"/>
      <c r="I187" s="18"/>
      <c r="J187" s="203"/>
    </row>
    <row r="188" spans="1:10" s="409" customFormat="1" ht="24" customHeight="1">
      <c r="A188" s="201"/>
      <c r="B188" s="202" t="s">
        <v>257</v>
      </c>
      <c r="C188" s="15">
        <v>42</v>
      </c>
      <c r="D188" s="29" t="s">
        <v>24</v>
      </c>
      <c r="E188" s="61"/>
      <c r="F188" s="62"/>
      <c r="G188" s="61"/>
      <c r="H188" s="62"/>
      <c r="I188" s="18"/>
      <c r="J188" s="203"/>
    </row>
    <row r="189" spans="1:10" s="409" customFormat="1" ht="24" customHeight="1">
      <c r="A189" s="201"/>
      <c r="B189" s="202" t="s">
        <v>825</v>
      </c>
      <c r="C189" s="15">
        <v>5</v>
      </c>
      <c r="D189" s="29" t="s">
        <v>24</v>
      </c>
      <c r="E189" s="61"/>
      <c r="F189" s="62"/>
      <c r="G189" s="61"/>
      <c r="H189" s="62"/>
      <c r="I189" s="18"/>
      <c r="J189" s="203"/>
    </row>
    <row r="190" spans="1:10" s="409" customFormat="1" ht="24" customHeight="1">
      <c r="A190" s="201"/>
      <c r="B190" s="202" t="s">
        <v>385</v>
      </c>
      <c r="C190" s="15">
        <v>25</v>
      </c>
      <c r="D190" s="29" t="s">
        <v>24</v>
      </c>
      <c r="E190" s="61"/>
      <c r="F190" s="62"/>
      <c r="G190" s="61"/>
      <c r="H190" s="62"/>
      <c r="I190" s="18"/>
      <c r="J190" s="203"/>
    </row>
    <row r="191" spans="1:10" s="409" customFormat="1" ht="24" customHeight="1">
      <c r="A191" s="201"/>
      <c r="B191" s="206" t="s">
        <v>456</v>
      </c>
      <c r="C191" s="15"/>
      <c r="D191" s="29"/>
      <c r="E191" s="15"/>
      <c r="F191" s="15"/>
      <c r="G191" s="15"/>
      <c r="H191" s="15"/>
      <c r="I191" s="15"/>
      <c r="J191" s="19"/>
    </row>
    <row r="192" spans="1:10" s="409" customFormat="1" ht="24" customHeight="1">
      <c r="A192" s="201"/>
      <c r="B192" s="202" t="s">
        <v>457</v>
      </c>
      <c r="C192" s="15">
        <v>59</v>
      </c>
      <c r="D192" s="29" t="s">
        <v>24</v>
      </c>
      <c r="E192" s="61"/>
      <c r="F192" s="62"/>
      <c r="G192" s="61"/>
      <c r="H192" s="62"/>
      <c r="I192" s="18"/>
      <c r="J192" s="203"/>
    </row>
    <row r="193" spans="1:10" s="409" customFormat="1" ht="24" customHeight="1">
      <c r="A193" s="201"/>
      <c r="B193" s="202" t="s">
        <v>557</v>
      </c>
      <c r="C193" s="15">
        <v>36</v>
      </c>
      <c r="D193" s="29" t="s">
        <v>24</v>
      </c>
      <c r="E193" s="61"/>
      <c r="F193" s="62"/>
      <c r="G193" s="61"/>
      <c r="H193" s="62"/>
      <c r="I193" s="18"/>
      <c r="J193" s="203"/>
    </row>
    <row r="194" spans="1:10" s="409" customFormat="1" ht="24" customHeight="1">
      <c r="A194" s="201"/>
      <c r="B194" s="206" t="s">
        <v>253</v>
      </c>
      <c r="C194" s="15"/>
      <c r="D194" s="29"/>
      <c r="E194" s="61"/>
      <c r="F194" s="62"/>
      <c r="G194" s="61"/>
      <c r="H194" s="62"/>
      <c r="I194" s="18"/>
      <c r="J194" s="203"/>
    </row>
    <row r="195" spans="1:10" s="409" customFormat="1" ht="24" customHeight="1">
      <c r="A195" s="201"/>
      <c r="B195" s="202" t="s">
        <v>258</v>
      </c>
      <c r="C195" s="15">
        <v>5874</v>
      </c>
      <c r="D195" s="29" t="s">
        <v>23</v>
      </c>
      <c r="E195" s="61"/>
      <c r="F195" s="62"/>
      <c r="G195" s="61"/>
      <c r="H195" s="62"/>
      <c r="I195" s="18"/>
      <c r="J195" s="203"/>
    </row>
    <row r="196" spans="1:10" s="409" customFormat="1" ht="24" customHeight="1">
      <c r="A196" s="201"/>
      <c r="B196" s="206" t="s">
        <v>259</v>
      </c>
      <c r="C196" s="15"/>
      <c r="D196" s="29"/>
      <c r="E196" s="61"/>
      <c r="F196" s="62"/>
      <c r="G196" s="61"/>
      <c r="H196" s="62"/>
      <c r="I196" s="18"/>
      <c r="J196" s="203"/>
    </row>
    <row r="197" spans="1:10" s="409" customFormat="1" ht="24" customHeight="1">
      <c r="A197" s="201"/>
      <c r="B197" s="207" t="s">
        <v>261</v>
      </c>
      <c r="C197" s="15">
        <v>3310</v>
      </c>
      <c r="D197" s="29" t="s">
        <v>23</v>
      </c>
      <c r="E197" s="61"/>
      <c r="F197" s="62"/>
      <c r="G197" s="61"/>
      <c r="H197" s="62"/>
      <c r="I197" s="18"/>
      <c r="J197" s="203"/>
    </row>
    <row r="198" spans="1:10" s="409" customFormat="1" ht="24" customHeight="1">
      <c r="A198" s="201"/>
      <c r="B198" s="207" t="s">
        <v>262</v>
      </c>
      <c r="C198" s="15">
        <v>657</v>
      </c>
      <c r="D198" s="29" t="s">
        <v>23</v>
      </c>
      <c r="E198" s="61"/>
      <c r="F198" s="62"/>
      <c r="G198" s="61"/>
      <c r="H198" s="62"/>
      <c r="I198" s="18"/>
      <c r="J198" s="203"/>
    </row>
    <row r="199" spans="1:10" s="409" customFormat="1" ht="24" customHeight="1">
      <c r="A199" s="201"/>
      <c r="B199" s="207" t="s">
        <v>260</v>
      </c>
      <c r="C199" s="15">
        <v>480</v>
      </c>
      <c r="D199" s="29" t="s">
        <v>23</v>
      </c>
      <c r="E199" s="61"/>
      <c r="F199" s="62"/>
      <c r="G199" s="61"/>
      <c r="H199" s="62"/>
      <c r="I199" s="18"/>
      <c r="J199" s="203"/>
    </row>
    <row r="200" spans="1:10" s="409" customFormat="1" ht="24" customHeight="1">
      <c r="A200" s="201"/>
      <c r="B200" s="208" t="s">
        <v>971</v>
      </c>
      <c r="C200" s="15">
        <v>1</v>
      </c>
      <c r="D200" s="29" t="s">
        <v>50</v>
      </c>
      <c r="E200" s="247"/>
      <c r="F200" s="62"/>
      <c r="G200" s="46"/>
      <c r="H200" s="46"/>
      <c r="I200" s="18"/>
      <c r="J200" s="203"/>
    </row>
    <row r="201" spans="1:10" s="409" customFormat="1" ht="24" customHeight="1">
      <c r="A201" s="201"/>
      <c r="B201" s="209" t="s">
        <v>51</v>
      </c>
      <c r="C201" s="15"/>
      <c r="D201" s="29"/>
      <c r="E201" s="61"/>
      <c r="F201" s="62"/>
      <c r="G201" s="61"/>
      <c r="H201" s="62"/>
      <c r="I201" s="18"/>
      <c r="J201" s="203"/>
    </row>
    <row r="202" spans="1:10" s="409" customFormat="1" ht="24" customHeight="1">
      <c r="A202" s="201"/>
      <c r="B202" s="202" t="s">
        <v>263</v>
      </c>
      <c r="C202" s="15">
        <v>62</v>
      </c>
      <c r="D202" s="29" t="s">
        <v>24</v>
      </c>
      <c r="E202" s="61"/>
      <c r="F202" s="62"/>
      <c r="G202" s="61"/>
      <c r="H202" s="62"/>
      <c r="I202" s="18"/>
      <c r="J202" s="203"/>
    </row>
    <row r="203" spans="1:10" s="409" customFormat="1" ht="24" customHeight="1">
      <c r="A203" s="201"/>
      <c r="B203" s="206" t="s">
        <v>253</v>
      </c>
      <c r="C203" s="15"/>
      <c r="D203" s="29"/>
      <c r="E203" s="61"/>
      <c r="F203" s="62"/>
      <c r="G203" s="61"/>
      <c r="H203" s="62"/>
      <c r="I203" s="18"/>
      <c r="J203" s="203"/>
    </row>
    <row r="204" spans="1:10" s="409" customFormat="1" ht="24" customHeight="1">
      <c r="A204" s="201"/>
      <c r="B204" s="202" t="s">
        <v>258</v>
      </c>
      <c r="C204" s="15">
        <v>1920</v>
      </c>
      <c r="D204" s="29" t="s">
        <v>23</v>
      </c>
      <c r="E204" s="61"/>
      <c r="F204" s="62"/>
      <c r="G204" s="61"/>
      <c r="H204" s="62"/>
      <c r="I204" s="18"/>
      <c r="J204" s="203"/>
    </row>
    <row r="205" spans="1:10" s="409" customFormat="1" ht="24" customHeight="1">
      <c r="A205" s="201"/>
      <c r="B205" s="206" t="s">
        <v>259</v>
      </c>
      <c r="C205" s="15"/>
      <c r="D205" s="29"/>
      <c r="E205" s="61"/>
      <c r="F205" s="62"/>
      <c r="G205" s="61"/>
      <c r="H205" s="62"/>
      <c r="I205" s="18"/>
      <c r="J205" s="203"/>
    </row>
    <row r="206" spans="1:10" s="409" customFormat="1" ht="24" customHeight="1">
      <c r="A206" s="201"/>
      <c r="B206" s="207" t="s">
        <v>261</v>
      </c>
      <c r="C206" s="15">
        <v>640</v>
      </c>
      <c r="D206" s="29" t="s">
        <v>23</v>
      </c>
      <c r="E206" s="61"/>
      <c r="F206" s="62"/>
      <c r="G206" s="61"/>
      <c r="H206" s="62"/>
      <c r="I206" s="18"/>
      <c r="J206" s="203"/>
    </row>
    <row r="207" spans="1:10" s="409" customFormat="1" ht="24" customHeight="1">
      <c r="A207" s="201"/>
      <c r="B207" s="208" t="s">
        <v>970</v>
      </c>
      <c r="C207" s="15">
        <v>1</v>
      </c>
      <c r="D207" s="29" t="s">
        <v>50</v>
      </c>
      <c r="E207" s="247"/>
      <c r="F207" s="62"/>
      <c r="G207" s="46"/>
      <c r="H207" s="46"/>
      <c r="I207" s="18"/>
      <c r="J207" s="203"/>
    </row>
    <row r="208" spans="1:10" s="409" customFormat="1" ht="24" customHeight="1">
      <c r="A208" s="201"/>
      <c r="B208" s="210" t="s">
        <v>559</v>
      </c>
      <c r="C208" s="15"/>
      <c r="D208" s="29"/>
      <c r="E208" s="61"/>
      <c r="F208" s="62"/>
      <c r="G208" s="213"/>
      <c r="H208" s="213"/>
      <c r="I208" s="18"/>
      <c r="J208" s="203"/>
    </row>
    <row r="209" spans="1:10" s="409" customFormat="1" ht="24" customHeight="1">
      <c r="A209" s="201"/>
      <c r="B209" s="202" t="s">
        <v>560</v>
      </c>
      <c r="C209" s="15">
        <v>1</v>
      </c>
      <c r="D209" s="29" t="s">
        <v>24</v>
      </c>
      <c r="E209" s="61"/>
      <c r="F209" s="62"/>
      <c r="G209" s="61"/>
      <c r="H209" s="62"/>
      <c r="I209" s="18"/>
      <c r="J209" s="203"/>
    </row>
    <row r="210" spans="1:10" s="409" customFormat="1" ht="24" customHeight="1">
      <c r="A210" s="201"/>
      <c r="B210" s="202" t="s">
        <v>561</v>
      </c>
      <c r="C210" s="15">
        <v>2</v>
      </c>
      <c r="D210" s="29" t="s">
        <v>24</v>
      </c>
      <c r="E210" s="61"/>
      <c r="F210" s="62"/>
      <c r="G210" s="61"/>
      <c r="H210" s="62"/>
      <c r="I210" s="18"/>
      <c r="J210" s="203"/>
    </row>
    <row r="211" spans="1:10" s="409" customFormat="1" ht="24" customHeight="1">
      <c r="A211" s="201"/>
      <c r="B211" s="202" t="s">
        <v>562</v>
      </c>
      <c r="C211" s="15">
        <v>1</v>
      </c>
      <c r="D211" s="29" t="s">
        <v>24</v>
      </c>
      <c r="E211" s="61"/>
      <c r="F211" s="62"/>
      <c r="G211" s="61"/>
      <c r="H211" s="62"/>
      <c r="I211" s="18"/>
      <c r="J211" s="203"/>
    </row>
    <row r="212" spans="1:10" s="409" customFormat="1" ht="24" customHeight="1">
      <c r="A212" s="201"/>
      <c r="B212" s="202" t="s">
        <v>563</v>
      </c>
      <c r="C212" s="15">
        <v>3</v>
      </c>
      <c r="D212" s="29" t="s">
        <v>24</v>
      </c>
      <c r="E212" s="61"/>
      <c r="F212" s="62"/>
      <c r="G212" s="61"/>
      <c r="H212" s="62"/>
      <c r="I212" s="18"/>
      <c r="J212" s="203"/>
    </row>
    <row r="213" spans="1:10" s="409" customFormat="1" ht="24" customHeight="1">
      <c r="A213" s="201"/>
      <c r="B213" s="202" t="s">
        <v>585</v>
      </c>
      <c r="C213" s="15">
        <v>3</v>
      </c>
      <c r="D213" s="29" t="s">
        <v>24</v>
      </c>
      <c r="E213" s="61"/>
      <c r="F213" s="62"/>
      <c r="G213" s="61"/>
      <c r="H213" s="62"/>
      <c r="I213" s="18"/>
      <c r="J213" s="203"/>
    </row>
    <row r="214" spans="1:10" s="409" customFormat="1" ht="24" customHeight="1">
      <c r="A214" s="201"/>
      <c r="B214" s="202" t="s">
        <v>564</v>
      </c>
      <c r="C214" s="15">
        <v>3</v>
      </c>
      <c r="D214" s="29" t="s">
        <v>24</v>
      </c>
      <c r="E214" s="61"/>
      <c r="F214" s="62"/>
      <c r="G214" s="61"/>
      <c r="H214" s="62"/>
      <c r="I214" s="18"/>
      <c r="J214" s="203"/>
    </row>
    <row r="215" spans="1:10" s="409" customFormat="1" ht="24" customHeight="1">
      <c r="A215" s="201"/>
      <c r="B215" s="208" t="s">
        <v>972</v>
      </c>
      <c r="C215" s="15">
        <v>1</v>
      </c>
      <c r="D215" s="29" t="s">
        <v>50</v>
      </c>
      <c r="E215" s="220"/>
      <c r="F215" s="62"/>
      <c r="G215" s="46"/>
      <c r="H215" s="46"/>
      <c r="I215" s="18"/>
      <c r="J215" s="203"/>
    </row>
    <row r="216" spans="1:10" s="409" customFormat="1" ht="24" customHeight="1">
      <c r="A216" s="201"/>
      <c r="B216" s="211" t="s">
        <v>604</v>
      </c>
      <c r="C216" s="158">
        <v>1</v>
      </c>
      <c r="D216" s="157" t="s">
        <v>50</v>
      </c>
      <c r="E216" s="46"/>
      <c r="F216" s="46"/>
      <c r="G216" s="18"/>
      <c r="H216" s="18"/>
      <c r="I216" s="18"/>
      <c r="J216" s="203"/>
    </row>
    <row r="217" spans="1:10" s="409" customFormat="1" ht="24" customHeight="1">
      <c r="A217" s="201"/>
      <c r="B217" s="202" t="s">
        <v>520</v>
      </c>
      <c r="C217" s="15">
        <v>37</v>
      </c>
      <c r="D217" s="29" t="s">
        <v>24</v>
      </c>
      <c r="E217" s="61"/>
      <c r="F217" s="62"/>
      <c r="G217" s="61"/>
      <c r="H217" s="62"/>
      <c r="I217" s="18"/>
      <c r="J217" s="203"/>
    </row>
    <row r="218" spans="1:10" s="409" customFormat="1" ht="24" customHeight="1">
      <c r="A218" s="201"/>
      <c r="B218" s="202" t="s">
        <v>558</v>
      </c>
      <c r="C218" s="15">
        <v>784</v>
      </c>
      <c r="D218" s="29" t="s">
        <v>23</v>
      </c>
      <c r="E218" s="61"/>
      <c r="F218" s="62"/>
      <c r="G218" s="61"/>
      <c r="H218" s="62"/>
      <c r="I218" s="18"/>
      <c r="J218" s="203"/>
    </row>
    <row r="219" spans="1:10" s="409" customFormat="1" ht="24" customHeight="1">
      <c r="A219" s="201"/>
      <c r="B219" s="206" t="s">
        <v>259</v>
      </c>
      <c r="C219" s="15"/>
      <c r="D219" s="29"/>
      <c r="E219" s="61"/>
      <c r="F219" s="62"/>
      <c r="G219" s="61"/>
      <c r="H219" s="62"/>
      <c r="I219" s="18"/>
      <c r="J219" s="203"/>
    </row>
    <row r="220" spans="1:10" s="409" customFormat="1" ht="24" customHeight="1">
      <c r="A220" s="201"/>
      <c r="B220" s="207" t="s">
        <v>261</v>
      </c>
      <c r="C220" s="15">
        <v>784</v>
      </c>
      <c r="D220" s="29" t="s">
        <v>23</v>
      </c>
      <c r="E220" s="61"/>
      <c r="F220" s="62"/>
      <c r="G220" s="61"/>
      <c r="H220" s="62"/>
      <c r="I220" s="18"/>
      <c r="J220" s="203"/>
    </row>
    <row r="221" spans="1:10" s="409" customFormat="1" ht="24" customHeight="1">
      <c r="A221" s="201"/>
      <c r="B221" s="208" t="s">
        <v>971</v>
      </c>
      <c r="C221" s="15">
        <v>1</v>
      </c>
      <c r="D221" s="29" t="s">
        <v>50</v>
      </c>
      <c r="E221" s="61"/>
      <c r="F221" s="62"/>
      <c r="G221" s="46"/>
      <c r="H221" s="46"/>
      <c r="I221" s="18"/>
      <c r="J221" s="203"/>
    </row>
    <row r="222" spans="1:10" s="409" customFormat="1" ht="24" customHeight="1">
      <c r="A222" s="201"/>
      <c r="B222" s="210" t="s">
        <v>53</v>
      </c>
      <c r="C222" s="15"/>
      <c r="D222" s="29"/>
      <c r="E222" s="61"/>
      <c r="F222" s="62"/>
      <c r="G222" s="213"/>
      <c r="H222" s="213"/>
      <c r="I222" s="18"/>
      <c r="J222" s="203"/>
    </row>
    <row r="223" spans="1:10" s="409" customFormat="1" ht="24" customHeight="1">
      <c r="A223" s="201"/>
      <c r="B223" s="202" t="s">
        <v>565</v>
      </c>
      <c r="C223" s="15">
        <v>1</v>
      </c>
      <c r="D223" s="29" t="s">
        <v>24</v>
      </c>
      <c r="E223" s="61"/>
      <c r="F223" s="62"/>
      <c r="G223" s="61"/>
      <c r="H223" s="62"/>
      <c r="I223" s="18"/>
      <c r="J223" s="203"/>
    </row>
    <row r="224" spans="1:10" s="409" customFormat="1" ht="24" customHeight="1">
      <c r="A224" s="201"/>
      <c r="B224" s="202" t="s">
        <v>566</v>
      </c>
      <c r="C224" s="15">
        <v>1</v>
      </c>
      <c r="D224" s="29" t="s">
        <v>24</v>
      </c>
      <c r="E224" s="61"/>
      <c r="F224" s="62"/>
      <c r="G224" s="61"/>
      <c r="H224" s="62"/>
      <c r="I224" s="18"/>
      <c r="J224" s="203"/>
    </row>
    <row r="225" spans="1:10" s="409" customFormat="1" ht="24" customHeight="1">
      <c r="A225" s="201"/>
      <c r="B225" s="202" t="s">
        <v>567</v>
      </c>
      <c r="C225" s="15">
        <v>3</v>
      </c>
      <c r="D225" s="29" t="s">
        <v>24</v>
      </c>
      <c r="E225" s="61"/>
      <c r="F225" s="62"/>
      <c r="G225" s="61"/>
      <c r="H225" s="62"/>
      <c r="I225" s="18"/>
      <c r="J225" s="203"/>
    </row>
    <row r="226" spans="1:10" s="409" customFormat="1" ht="24" customHeight="1">
      <c r="A226" s="201"/>
      <c r="B226" s="202" t="s">
        <v>521</v>
      </c>
      <c r="C226" s="15">
        <v>16</v>
      </c>
      <c r="D226" s="29" t="s">
        <v>24</v>
      </c>
      <c r="E226" s="61"/>
      <c r="F226" s="62"/>
      <c r="G226" s="61"/>
      <c r="H226" s="62"/>
      <c r="I226" s="18"/>
      <c r="J226" s="203"/>
    </row>
    <row r="227" spans="1:10" s="409" customFormat="1" ht="24" customHeight="1">
      <c r="A227" s="201"/>
      <c r="B227" s="202" t="s">
        <v>522</v>
      </c>
      <c r="C227" s="15">
        <v>315</v>
      </c>
      <c r="D227" s="29" t="s">
        <v>23</v>
      </c>
      <c r="E227" s="61"/>
      <c r="F227" s="62"/>
      <c r="G227" s="61"/>
      <c r="H227" s="62"/>
      <c r="I227" s="18"/>
      <c r="J227" s="203"/>
    </row>
    <row r="228" spans="1:10" s="409" customFormat="1" ht="24" customHeight="1">
      <c r="A228" s="201"/>
      <c r="B228" s="202" t="s">
        <v>574</v>
      </c>
      <c r="C228" s="15">
        <v>34</v>
      </c>
      <c r="D228" s="29" t="s">
        <v>23</v>
      </c>
      <c r="E228" s="61"/>
      <c r="F228" s="62"/>
      <c r="G228" s="61"/>
      <c r="H228" s="62"/>
      <c r="I228" s="18"/>
      <c r="J228" s="203"/>
    </row>
    <row r="229" spans="1:10" s="409" customFormat="1" ht="24" customHeight="1">
      <c r="A229" s="201"/>
      <c r="B229" s="211" t="s">
        <v>978</v>
      </c>
      <c r="C229" s="158">
        <v>1</v>
      </c>
      <c r="D229" s="157" t="s">
        <v>50</v>
      </c>
      <c r="E229" s="46"/>
      <c r="F229" s="46"/>
      <c r="G229" s="18"/>
      <c r="H229" s="18"/>
      <c r="I229" s="18"/>
      <c r="J229" s="203"/>
    </row>
    <row r="230" spans="1:10" s="409" customFormat="1" ht="24" customHeight="1">
      <c r="A230" s="201"/>
      <c r="B230" s="206" t="s">
        <v>259</v>
      </c>
      <c r="C230" s="15"/>
      <c r="D230" s="29"/>
      <c r="E230" s="61"/>
      <c r="F230" s="62"/>
      <c r="G230" s="61"/>
      <c r="H230" s="62"/>
      <c r="I230" s="18"/>
      <c r="J230" s="203"/>
    </row>
    <row r="231" spans="1:10" s="409" customFormat="1" ht="24" customHeight="1">
      <c r="A231" s="201"/>
      <c r="B231" s="207" t="s">
        <v>261</v>
      </c>
      <c r="C231" s="15">
        <f>315+34</f>
        <v>349</v>
      </c>
      <c r="D231" s="29" t="s">
        <v>23</v>
      </c>
      <c r="E231" s="61"/>
      <c r="F231" s="62"/>
      <c r="G231" s="61"/>
      <c r="H231" s="62"/>
      <c r="I231" s="18"/>
      <c r="J231" s="203"/>
    </row>
    <row r="232" spans="1:10" s="409" customFormat="1" ht="24" customHeight="1">
      <c r="A232" s="201"/>
      <c r="B232" s="208" t="s">
        <v>971</v>
      </c>
      <c r="C232" s="15">
        <v>1</v>
      </c>
      <c r="D232" s="29" t="s">
        <v>50</v>
      </c>
      <c r="E232" s="247"/>
      <c r="F232" s="62"/>
      <c r="G232" s="46"/>
      <c r="H232" s="46"/>
      <c r="I232" s="18"/>
      <c r="J232" s="203"/>
    </row>
    <row r="233" spans="1:10" s="409" customFormat="1" ht="24" customHeight="1">
      <c r="A233" s="201"/>
      <c r="B233" s="209" t="s">
        <v>52</v>
      </c>
      <c r="C233" s="15"/>
      <c r="D233" s="29"/>
      <c r="E233" s="61"/>
      <c r="F233" s="62"/>
      <c r="G233" s="61"/>
      <c r="H233" s="62"/>
      <c r="I233" s="62"/>
      <c r="J233" s="203"/>
    </row>
    <row r="234" spans="1:10" s="409" customFormat="1" ht="24" customHeight="1">
      <c r="A234" s="201"/>
      <c r="B234" s="202" t="s">
        <v>663</v>
      </c>
      <c r="C234" s="15">
        <v>4</v>
      </c>
      <c r="D234" s="29" t="s">
        <v>24</v>
      </c>
      <c r="E234" s="61"/>
      <c r="F234" s="62"/>
      <c r="G234" s="61"/>
      <c r="H234" s="62"/>
      <c r="I234" s="18"/>
      <c r="J234" s="203"/>
    </row>
    <row r="235" spans="1:10" s="409" customFormat="1" ht="24" customHeight="1">
      <c r="A235" s="201"/>
      <c r="B235" s="202" t="s">
        <v>458</v>
      </c>
      <c r="C235" s="15">
        <v>197</v>
      </c>
      <c r="D235" s="29" t="s">
        <v>23</v>
      </c>
      <c r="E235" s="61"/>
      <c r="F235" s="62"/>
      <c r="G235" s="61"/>
      <c r="H235" s="62"/>
      <c r="I235" s="18"/>
      <c r="J235" s="203"/>
    </row>
    <row r="236" spans="1:10" s="409" customFormat="1" ht="24" customHeight="1">
      <c r="A236" s="201"/>
      <c r="B236" s="202" t="s">
        <v>459</v>
      </c>
      <c r="C236" s="15">
        <v>110</v>
      </c>
      <c r="D236" s="29" t="s">
        <v>23</v>
      </c>
      <c r="E236" s="61"/>
      <c r="F236" s="62"/>
      <c r="G236" s="61"/>
      <c r="H236" s="62"/>
      <c r="I236" s="18"/>
      <c r="J236" s="203"/>
    </row>
    <row r="237" spans="1:10" s="409" customFormat="1" ht="24" customHeight="1">
      <c r="A237" s="201"/>
      <c r="B237" s="202" t="s">
        <v>460</v>
      </c>
      <c r="C237" s="15">
        <v>8</v>
      </c>
      <c r="D237" s="29" t="s">
        <v>24</v>
      </c>
      <c r="E237" s="61"/>
      <c r="F237" s="62"/>
      <c r="G237" s="61"/>
      <c r="H237" s="62"/>
      <c r="I237" s="18"/>
      <c r="J237" s="203"/>
    </row>
    <row r="238" spans="1:10" s="409" customFormat="1" ht="24" customHeight="1">
      <c r="A238" s="201"/>
      <c r="B238" s="202" t="s">
        <v>461</v>
      </c>
      <c r="C238" s="15">
        <v>8</v>
      </c>
      <c r="D238" s="29" t="s">
        <v>24</v>
      </c>
      <c r="E238" s="61"/>
      <c r="F238" s="62"/>
      <c r="G238" s="61"/>
      <c r="H238" s="62"/>
      <c r="I238" s="18"/>
      <c r="J238" s="203"/>
    </row>
    <row r="239" spans="1:10" s="409" customFormat="1" ht="24" customHeight="1">
      <c r="A239" s="201"/>
      <c r="B239" s="202" t="s">
        <v>838</v>
      </c>
      <c r="C239" s="15">
        <v>120</v>
      </c>
      <c r="D239" s="29" t="s">
        <v>23</v>
      </c>
      <c r="E239" s="61"/>
      <c r="F239" s="62"/>
      <c r="G239" s="61"/>
      <c r="H239" s="62"/>
      <c r="I239" s="18"/>
      <c r="J239" s="203"/>
    </row>
    <row r="240" spans="1:10" s="409" customFormat="1" ht="24" customHeight="1">
      <c r="A240" s="201"/>
      <c r="B240" s="209" t="s">
        <v>55</v>
      </c>
      <c r="C240" s="15"/>
      <c r="D240" s="29"/>
      <c r="E240" s="61"/>
      <c r="F240" s="61"/>
      <c r="G240" s="61"/>
      <c r="H240" s="62"/>
      <c r="I240" s="18"/>
      <c r="J240" s="203"/>
    </row>
    <row r="241" spans="1:10" s="409" customFormat="1" ht="24" customHeight="1">
      <c r="A241" s="201"/>
      <c r="B241" s="202" t="s">
        <v>568</v>
      </c>
      <c r="C241" s="15">
        <v>1</v>
      </c>
      <c r="D241" s="29" t="s">
        <v>24</v>
      </c>
      <c r="E241" s="61"/>
      <c r="F241" s="62"/>
      <c r="G241" s="61"/>
      <c r="H241" s="62"/>
      <c r="I241" s="18"/>
      <c r="J241" s="203"/>
    </row>
    <row r="242" spans="1:10" s="409" customFormat="1" ht="24" customHeight="1">
      <c r="A242" s="201"/>
      <c r="B242" s="211" t="s">
        <v>604</v>
      </c>
      <c r="C242" s="158">
        <v>1</v>
      </c>
      <c r="D242" s="157" t="s">
        <v>50</v>
      </c>
      <c r="E242" s="46"/>
      <c r="F242" s="46"/>
      <c r="G242" s="18"/>
      <c r="H242" s="18"/>
      <c r="I242" s="18"/>
      <c r="J242" s="203"/>
    </row>
    <row r="243" spans="1:10" s="409" customFormat="1" ht="24" customHeight="1">
      <c r="A243" s="201"/>
      <c r="B243" s="209" t="s">
        <v>54</v>
      </c>
      <c r="C243" s="15"/>
      <c r="D243" s="29"/>
      <c r="E243" s="61"/>
      <c r="F243" s="61"/>
      <c r="G243" s="61"/>
      <c r="H243" s="62"/>
      <c r="I243" s="18"/>
      <c r="J243" s="203"/>
    </row>
    <row r="244" spans="1:10" s="409" customFormat="1" ht="24" customHeight="1">
      <c r="A244" s="201"/>
      <c r="B244" s="211" t="s">
        <v>587</v>
      </c>
      <c r="C244" s="158">
        <v>1</v>
      </c>
      <c r="D244" s="157" t="s">
        <v>24</v>
      </c>
      <c r="E244" s="26"/>
      <c r="F244" s="18"/>
      <c r="G244" s="46"/>
      <c r="H244" s="46"/>
      <c r="I244" s="18"/>
      <c r="J244" s="19"/>
    </row>
    <row r="245" spans="1:10" s="409" customFormat="1" ht="24" customHeight="1">
      <c r="A245" s="201"/>
      <c r="B245" s="211" t="s">
        <v>588</v>
      </c>
      <c r="C245" s="158">
        <v>1</v>
      </c>
      <c r="D245" s="157" t="s">
        <v>24</v>
      </c>
      <c r="E245" s="26"/>
      <c r="F245" s="18"/>
      <c r="G245" s="46"/>
      <c r="H245" s="46"/>
      <c r="I245" s="18"/>
      <c r="J245" s="19"/>
    </row>
    <row r="246" spans="1:10" s="409" customFormat="1" ht="24" customHeight="1">
      <c r="A246" s="201"/>
      <c r="B246" s="211" t="s">
        <v>589</v>
      </c>
      <c r="C246" s="158">
        <v>1</v>
      </c>
      <c r="D246" s="157" t="s">
        <v>24</v>
      </c>
      <c r="E246" s="26"/>
      <c r="F246" s="18"/>
      <c r="G246" s="46"/>
      <c r="H246" s="46"/>
      <c r="I246" s="18"/>
      <c r="J246" s="19"/>
    </row>
    <row r="247" spans="1:10" s="409" customFormat="1" ht="24" customHeight="1">
      <c r="A247" s="201"/>
      <c r="B247" s="211" t="s">
        <v>590</v>
      </c>
      <c r="C247" s="158">
        <v>2</v>
      </c>
      <c r="D247" s="157" t="s">
        <v>24</v>
      </c>
      <c r="E247" s="26"/>
      <c r="F247" s="18"/>
      <c r="G247" s="46"/>
      <c r="H247" s="46"/>
      <c r="I247" s="18"/>
      <c r="J247" s="19"/>
    </row>
    <row r="248" spans="1:10" s="409" customFormat="1" ht="24" customHeight="1">
      <c r="A248" s="201"/>
      <c r="B248" s="211" t="s">
        <v>591</v>
      </c>
      <c r="C248" s="158">
        <v>3</v>
      </c>
      <c r="D248" s="157" t="s">
        <v>24</v>
      </c>
      <c r="E248" s="26"/>
      <c r="F248" s="18"/>
      <c r="G248" s="46"/>
      <c r="H248" s="46"/>
      <c r="I248" s="18"/>
      <c r="J248" s="19"/>
    </row>
    <row r="249" spans="1:10" s="409" customFormat="1" ht="24" customHeight="1">
      <c r="A249" s="201"/>
      <c r="B249" s="211" t="s">
        <v>592</v>
      </c>
      <c r="C249" s="158">
        <v>9</v>
      </c>
      <c r="D249" s="157" t="s">
        <v>24</v>
      </c>
      <c r="E249" s="26"/>
      <c r="F249" s="18"/>
      <c r="G249" s="46"/>
      <c r="H249" s="46"/>
      <c r="I249" s="18"/>
      <c r="J249" s="19"/>
    </row>
    <row r="250" spans="1:10" s="409" customFormat="1" ht="24" customHeight="1">
      <c r="A250" s="201"/>
      <c r="B250" s="211" t="s">
        <v>593</v>
      </c>
      <c r="C250" s="158">
        <v>1</v>
      </c>
      <c r="D250" s="157" t="s">
        <v>24</v>
      </c>
      <c r="E250" s="26"/>
      <c r="F250" s="18"/>
      <c r="G250" s="46"/>
      <c r="H250" s="46"/>
      <c r="I250" s="18"/>
      <c r="J250" s="19"/>
    </row>
    <row r="251" spans="1:10" s="409" customFormat="1" ht="24" customHeight="1">
      <c r="A251" s="24"/>
      <c r="B251" s="211" t="s">
        <v>594</v>
      </c>
      <c r="C251" s="158">
        <v>4</v>
      </c>
      <c r="D251" s="157" t="s">
        <v>24</v>
      </c>
      <c r="E251" s="26"/>
      <c r="F251" s="18"/>
      <c r="G251" s="46"/>
      <c r="H251" s="46"/>
      <c r="I251" s="18"/>
      <c r="J251" s="19"/>
    </row>
    <row r="252" spans="1:10" s="409" customFormat="1" ht="24" customHeight="1">
      <c r="A252" s="24"/>
      <c r="B252" s="211" t="s">
        <v>595</v>
      </c>
      <c r="C252" s="158">
        <v>4</v>
      </c>
      <c r="D252" s="157" t="s">
        <v>24</v>
      </c>
      <c r="E252" s="26"/>
      <c r="F252" s="18"/>
      <c r="G252" s="46"/>
      <c r="H252" s="46"/>
      <c r="I252" s="18"/>
      <c r="J252" s="19"/>
    </row>
    <row r="253" spans="1:10" s="409" customFormat="1" ht="24" customHeight="1">
      <c r="A253" s="24"/>
      <c r="B253" s="211" t="s">
        <v>596</v>
      </c>
      <c r="C253" s="158">
        <v>1</v>
      </c>
      <c r="D253" s="157" t="s">
        <v>24</v>
      </c>
      <c r="E253" s="26"/>
      <c r="F253" s="18"/>
      <c r="G253" s="46"/>
      <c r="H253" s="46"/>
      <c r="I253" s="18"/>
      <c r="J253" s="19"/>
    </row>
    <row r="254" spans="1:10" s="409" customFormat="1" ht="24" customHeight="1">
      <c r="A254" s="24"/>
      <c r="B254" s="211" t="s">
        <v>597</v>
      </c>
      <c r="C254" s="158">
        <v>2</v>
      </c>
      <c r="D254" s="157" t="s">
        <v>24</v>
      </c>
      <c r="E254" s="26"/>
      <c r="F254" s="18"/>
      <c r="G254" s="46"/>
      <c r="H254" s="46"/>
      <c r="I254" s="18"/>
      <c r="J254" s="19"/>
    </row>
    <row r="255" spans="1:10" s="409" customFormat="1" ht="24" customHeight="1">
      <c r="A255" s="24"/>
      <c r="B255" s="211" t="s">
        <v>598</v>
      </c>
      <c r="C255" s="158">
        <v>6</v>
      </c>
      <c r="D255" s="157" t="s">
        <v>24</v>
      </c>
      <c r="E255" s="26"/>
      <c r="F255" s="18"/>
      <c r="G255" s="46"/>
      <c r="H255" s="46"/>
      <c r="I255" s="18"/>
      <c r="J255" s="19"/>
    </row>
    <row r="256" spans="1:10" s="409" customFormat="1" ht="24" customHeight="1">
      <c r="A256" s="24"/>
      <c r="B256" s="211" t="s">
        <v>599</v>
      </c>
      <c r="C256" s="158">
        <v>2</v>
      </c>
      <c r="D256" s="157" t="s">
        <v>24</v>
      </c>
      <c r="E256" s="26"/>
      <c r="F256" s="18"/>
      <c r="G256" s="18"/>
      <c r="H256" s="18"/>
      <c r="I256" s="18"/>
      <c r="J256" s="19"/>
    </row>
    <row r="257" spans="1:10" s="409" customFormat="1" ht="24" customHeight="1">
      <c r="A257" s="24"/>
      <c r="B257" s="211" t="s">
        <v>600</v>
      </c>
      <c r="C257" s="158">
        <v>3</v>
      </c>
      <c r="D257" s="157" t="s">
        <v>24</v>
      </c>
      <c r="E257" s="26"/>
      <c r="F257" s="18"/>
      <c r="G257" s="18"/>
      <c r="H257" s="18"/>
      <c r="I257" s="18"/>
      <c r="J257" s="19"/>
    </row>
    <row r="258" spans="1:10" s="409" customFormat="1" ht="24" customHeight="1">
      <c r="A258" s="24"/>
      <c r="B258" s="211" t="s">
        <v>601</v>
      </c>
      <c r="C258" s="158">
        <v>2</v>
      </c>
      <c r="D258" s="157" t="s">
        <v>24</v>
      </c>
      <c r="E258" s="26"/>
      <c r="F258" s="18"/>
      <c r="G258" s="18"/>
      <c r="H258" s="18"/>
      <c r="I258" s="18"/>
      <c r="J258" s="19"/>
    </row>
    <row r="259" spans="1:10" s="409" customFormat="1" ht="24" customHeight="1">
      <c r="A259" s="24"/>
      <c r="B259" s="211" t="s">
        <v>602</v>
      </c>
      <c r="C259" s="158">
        <v>1</v>
      </c>
      <c r="D259" s="157" t="s">
        <v>24</v>
      </c>
      <c r="E259" s="26"/>
      <c r="F259" s="18"/>
      <c r="G259" s="18"/>
      <c r="H259" s="18"/>
      <c r="I259" s="18"/>
      <c r="J259" s="19"/>
    </row>
    <row r="260" spans="1:10" s="409" customFormat="1" ht="24" customHeight="1">
      <c r="A260" s="24"/>
      <c r="B260" s="211" t="s">
        <v>579</v>
      </c>
      <c r="C260" s="158">
        <v>2</v>
      </c>
      <c r="D260" s="157" t="s">
        <v>24</v>
      </c>
      <c r="E260" s="26"/>
      <c r="F260" s="18"/>
      <c r="G260" s="18"/>
      <c r="H260" s="18"/>
      <c r="I260" s="18"/>
      <c r="J260" s="19"/>
    </row>
    <row r="261" spans="1:10" s="409" customFormat="1" ht="24" customHeight="1">
      <c r="A261" s="24"/>
      <c r="B261" s="211" t="s">
        <v>580</v>
      </c>
      <c r="C261" s="158">
        <v>15</v>
      </c>
      <c r="D261" s="157" t="s">
        <v>24</v>
      </c>
      <c r="E261" s="26"/>
      <c r="F261" s="18"/>
      <c r="G261" s="18"/>
      <c r="H261" s="18"/>
      <c r="I261" s="18"/>
      <c r="J261" s="19"/>
    </row>
    <row r="262" spans="1:10" s="409" customFormat="1" ht="24" customHeight="1">
      <c r="A262" s="24"/>
      <c r="B262" s="211" t="s">
        <v>582</v>
      </c>
      <c r="C262" s="158">
        <v>7</v>
      </c>
      <c r="D262" s="157" t="s">
        <v>24</v>
      </c>
      <c r="E262" s="26"/>
      <c r="F262" s="18"/>
      <c r="G262" s="18"/>
      <c r="H262" s="18"/>
      <c r="I262" s="18"/>
      <c r="J262" s="19"/>
    </row>
    <row r="263" spans="1:10" s="409" customFormat="1" ht="24" customHeight="1">
      <c r="A263" s="24"/>
      <c r="B263" s="211" t="s">
        <v>854</v>
      </c>
      <c r="C263" s="158">
        <v>1</v>
      </c>
      <c r="D263" s="157" t="s">
        <v>24</v>
      </c>
      <c r="E263" s="26"/>
      <c r="F263" s="18"/>
      <c r="G263" s="18"/>
      <c r="H263" s="18"/>
      <c r="I263" s="18"/>
      <c r="J263" s="19"/>
    </row>
    <row r="264" spans="1:10" s="409" customFormat="1" ht="24" customHeight="1">
      <c r="A264" s="24"/>
      <c r="B264" s="211" t="s">
        <v>855</v>
      </c>
      <c r="C264" s="158">
        <v>4</v>
      </c>
      <c r="D264" s="157" t="s">
        <v>24</v>
      </c>
      <c r="E264" s="26"/>
      <c r="F264" s="18"/>
      <c r="G264" s="18"/>
      <c r="H264" s="18"/>
      <c r="I264" s="18"/>
      <c r="J264" s="19"/>
    </row>
    <row r="265" spans="1:10" s="409" customFormat="1" ht="24" customHeight="1">
      <c r="A265" s="201"/>
      <c r="B265" s="211" t="s">
        <v>603</v>
      </c>
      <c r="C265" s="158">
        <v>1</v>
      </c>
      <c r="D265" s="157" t="s">
        <v>24</v>
      </c>
      <c r="E265" s="26"/>
      <c r="F265" s="18"/>
      <c r="G265" s="18"/>
      <c r="H265" s="18"/>
      <c r="I265" s="18"/>
      <c r="J265" s="203"/>
    </row>
    <row r="266" spans="1:10" s="409" customFormat="1" ht="24" customHeight="1">
      <c r="A266" s="201"/>
      <c r="B266" s="211" t="s">
        <v>604</v>
      </c>
      <c r="C266" s="158">
        <v>1</v>
      </c>
      <c r="D266" s="157" t="s">
        <v>50</v>
      </c>
      <c r="E266" s="46"/>
      <c r="F266" s="46"/>
      <c r="G266" s="18"/>
      <c r="H266" s="18"/>
      <c r="I266" s="18"/>
      <c r="J266" s="203"/>
    </row>
    <row r="267" spans="1:10" s="409" customFormat="1" ht="24" customHeight="1">
      <c r="A267" s="201"/>
      <c r="B267" s="206" t="s">
        <v>253</v>
      </c>
      <c r="C267" s="15"/>
      <c r="D267" s="29"/>
      <c r="E267" s="61"/>
      <c r="F267" s="62"/>
      <c r="G267" s="61"/>
      <c r="H267" s="62"/>
      <c r="I267" s="18"/>
      <c r="J267" s="203"/>
    </row>
    <row r="268" spans="1:10" s="409" customFormat="1" ht="24" customHeight="1">
      <c r="A268" s="201"/>
      <c r="B268" s="202" t="s">
        <v>826</v>
      </c>
      <c r="C268" s="15">
        <v>231</v>
      </c>
      <c r="D268" s="29" t="s">
        <v>23</v>
      </c>
      <c r="E268" s="61"/>
      <c r="F268" s="62"/>
      <c r="G268" s="61"/>
      <c r="H268" s="62"/>
      <c r="I268" s="18"/>
      <c r="J268" s="203"/>
    </row>
    <row r="269" spans="1:10" s="409" customFormat="1" ht="24" customHeight="1">
      <c r="A269" s="201"/>
      <c r="B269" s="206" t="s">
        <v>259</v>
      </c>
      <c r="C269" s="15"/>
      <c r="D269" s="29"/>
      <c r="E269" s="61"/>
      <c r="F269" s="62"/>
      <c r="G269" s="61"/>
      <c r="H269" s="62"/>
      <c r="I269" s="18"/>
      <c r="J269" s="203"/>
    </row>
    <row r="270" spans="1:10" s="409" customFormat="1" ht="24" customHeight="1">
      <c r="A270" s="201"/>
      <c r="B270" s="207" t="s">
        <v>261</v>
      </c>
      <c r="C270" s="15">
        <v>231</v>
      </c>
      <c r="D270" s="29" t="s">
        <v>23</v>
      </c>
      <c r="E270" s="61"/>
      <c r="F270" s="62"/>
      <c r="G270" s="61"/>
      <c r="H270" s="62"/>
      <c r="I270" s="18"/>
      <c r="J270" s="203"/>
    </row>
    <row r="271" spans="1:10" s="409" customFormat="1" ht="24" customHeight="1">
      <c r="A271" s="201"/>
      <c r="B271" s="208" t="s">
        <v>973</v>
      </c>
      <c r="C271" s="15">
        <v>1</v>
      </c>
      <c r="D271" s="29" t="s">
        <v>50</v>
      </c>
      <c r="E271" s="61"/>
      <c r="F271" s="62"/>
      <c r="G271" s="46"/>
      <c r="H271" s="46"/>
      <c r="I271" s="18"/>
      <c r="J271" s="203"/>
    </row>
    <row r="272" spans="1:10" s="83" customFormat="1" ht="24" customHeight="1">
      <c r="A272" s="110"/>
      <c r="B272" s="110" t="s">
        <v>1022</v>
      </c>
      <c r="C272" s="111"/>
      <c r="D272" s="112"/>
      <c r="E272" s="113"/>
      <c r="F272" s="114"/>
      <c r="G272" s="113"/>
      <c r="H272" s="114"/>
      <c r="I272" s="114"/>
      <c r="J272" s="114"/>
    </row>
    <row r="273" spans="1:10" s="42" customFormat="1" ht="24" customHeight="1">
      <c r="A273" s="43">
        <v>1.4</v>
      </c>
      <c r="B273" s="22" t="s">
        <v>1023</v>
      </c>
      <c r="C273" s="15"/>
      <c r="D273" s="29"/>
      <c r="E273" s="61"/>
      <c r="F273" s="61"/>
      <c r="G273" s="61"/>
      <c r="H273" s="62"/>
      <c r="I273" s="62"/>
      <c r="J273" s="62"/>
    </row>
    <row r="274" spans="1:10" s="42" customFormat="1" ht="24" customHeight="1">
      <c r="A274" s="32"/>
      <c r="B274" s="22" t="s">
        <v>300</v>
      </c>
      <c r="C274" s="15"/>
      <c r="D274" s="29"/>
      <c r="E274" s="61"/>
      <c r="F274" s="61"/>
      <c r="G274" s="61"/>
      <c r="H274" s="62"/>
      <c r="I274" s="20"/>
      <c r="J274" s="62"/>
    </row>
    <row r="275" spans="1:10" s="42" customFormat="1" ht="24" customHeight="1">
      <c r="A275" s="32"/>
      <c r="B275" s="23" t="s">
        <v>264</v>
      </c>
      <c r="C275" s="235"/>
      <c r="D275" s="24"/>
      <c r="E275" s="61"/>
      <c r="F275" s="61"/>
      <c r="G275" s="61"/>
      <c r="H275" s="62"/>
      <c r="I275" s="20"/>
      <c r="J275" s="62"/>
    </row>
    <row r="276" spans="1:10" s="42" customFormat="1" ht="24" customHeight="1">
      <c r="A276" s="32"/>
      <c r="B276" s="23" t="s">
        <v>265</v>
      </c>
      <c r="C276" s="235"/>
      <c r="D276" s="24"/>
      <c r="E276" s="61"/>
      <c r="F276" s="61"/>
      <c r="G276" s="61"/>
      <c r="H276" s="62"/>
      <c r="I276" s="20"/>
      <c r="J276" s="62"/>
    </row>
    <row r="277" spans="1:10" s="42" customFormat="1" ht="24" customHeight="1">
      <c r="A277" s="32"/>
      <c r="B277" s="241" t="s">
        <v>524</v>
      </c>
      <c r="C277" s="235">
        <v>30</v>
      </c>
      <c r="D277" s="24" t="s">
        <v>267</v>
      </c>
      <c r="E277" s="61"/>
      <c r="F277" s="62"/>
      <c r="G277" s="61"/>
      <c r="H277" s="62"/>
      <c r="I277" s="20"/>
      <c r="J277" s="62"/>
    </row>
    <row r="278" spans="1:10" s="42" customFormat="1" ht="24" customHeight="1">
      <c r="A278" s="32"/>
      <c r="B278" s="241" t="s">
        <v>525</v>
      </c>
      <c r="C278" s="235">
        <v>23</v>
      </c>
      <c r="D278" s="24" t="s">
        <v>267</v>
      </c>
      <c r="E278" s="61"/>
      <c r="F278" s="62"/>
      <c r="G278" s="61"/>
      <c r="H278" s="62"/>
      <c r="I278" s="20"/>
      <c r="J278" s="62"/>
    </row>
    <row r="279" spans="1:10" s="42" customFormat="1" ht="24" customHeight="1">
      <c r="A279" s="32"/>
      <c r="B279" s="241" t="s">
        <v>526</v>
      </c>
      <c r="C279" s="235">
        <v>26</v>
      </c>
      <c r="D279" s="24" t="s">
        <v>267</v>
      </c>
      <c r="E279" s="61"/>
      <c r="F279" s="62"/>
      <c r="G279" s="61"/>
      <c r="H279" s="62"/>
      <c r="I279" s="20"/>
      <c r="J279" s="62"/>
    </row>
    <row r="280" spans="1:10" s="42" customFormat="1" ht="24" customHeight="1">
      <c r="A280" s="32"/>
      <c r="B280" s="241" t="s">
        <v>527</v>
      </c>
      <c r="C280" s="440">
        <v>49</v>
      </c>
      <c r="D280" s="24" t="s">
        <v>267</v>
      </c>
      <c r="E280" s="61"/>
      <c r="F280" s="46"/>
      <c r="G280" s="61"/>
      <c r="H280" s="46"/>
      <c r="I280" s="20"/>
      <c r="J280" s="62"/>
    </row>
    <row r="281" spans="1:10" s="42" customFormat="1" ht="24" customHeight="1">
      <c r="A281" s="32"/>
      <c r="B281" s="241" t="s">
        <v>528</v>
      </c>
      <c r="C281" s="235">
        <v>260</v>
      </c>
      <c r="D281" s="24" t="s">
        <v>267</v>
      </c>
      <c r="E281" s="61"/>
      <c r="F281" s="62"/>
      <c r="G281" s="61"/>
      <c r="H281" s="62"/>
      <c r="I281" s="20"/>
      <c r="J281" s="62"/>
    </row>
    <row r="282" spans="1:10" s="42" customFormat="1" ht="24" customHeight="1">
      <c r="A282" s="32"/>
      <c r="B282" s="33" t="s">
        <v>274</v>
      </c>
      <c r="C282" s="235">
        <v>1</v>
      </c>
      <c r="D282" s="24" t="s">
        <v>50</v>
      </c>
      <c r="E282" s="248"/>
      <c r="F282" s="62"/>
      <c r="G282" s="61"/>
      <c r="H282" s="62"/>
      <c r="I282" s="20"/>
      <c r="J282" s="62"/>
    </row>
    <row r="283" spans="1:10" s="42" customFormat="1" ht="24" customHeight="1">
      <c r="A283" s="32"/>
      <c r="B283" s="33" t="s">
        <v>275</v>
      </c>
      <c r="C283" s="235">
        <v>1</v>
      </c>
      <c r="D283" s="24" t="s">
        <v>50</v>
      </c>
      <c r="E283" s="61"/>
      <c r="F283" s="62"/>
      <c r="G283" s="61"/>
      <c r="H283" s="62"/>
      <c r="I283" s="20"/>
      <c r="J283" s="62"/>
    </row>
    <row r="284" spans="1:10" s="42" customFormat="1" ht="24" customHeight="1">
      <c r="A284" s="32"/>
      <c r="B284" s="23" t="s">
        <v>277</v>
      </c>
      <c r="C284" s="235"/>
      <c r="D284" s="24"/>
      <c r="E284" s="61"/>
      <c r="F284" s="46"/>
      <c r="G284" s="46"/>
      <c r="H284" s="46"/>
      <c r="I284" s="20"/>
      <c r="J284" s="62"/>
    </row>
    <row r="285" spans="1:10" s="42" customFormat="1" ht="24" customHeight="1">
      <c r="A285" s="32"/>
      <c r="B285" s="241" t="s">
        <v>524</v>
      </c>
      <c r="C285" s="235">
        <v>2</v>
      </c>
      <c r="D285" s="24" t="s">
        <v>24</v>
      </c>
      <c r="E285" s="243"/>
      <c r="F285" s="62"/>
      <c r="G285" s="61"/>
      <c r="H285" s="62"/>
      <c r="I285" s="20"/>
      <c r="J285" s="62"/>
    </row>
    <row r="286" spans="1:10" s="42" customFormat="1" ht="24" customHeight="1">
      <c r="A286" s="32"/>
      <c r="B286" s="241" t="s">
        <v>529</v>
      </c>
      <c r="C286" s="235">
        <v>4</v>
      </c>
      <c r="D286" s="24" t="s">
        <v>24</v>
      </c>
      <c r="E286" s="243"/>
      <c r="F286" s="62"/>
      <c r="G286" s="61"/>
      <c r="H286" s="62"/>
      <c r="I286" s="20"/>
      <c r="J286" s="62"/>
    </row>
    <row r="287" spans="1:10" s="42" customFormat="1" ht="24" customHeight="1">
      <c r="A287" s="32"/>
      <c r="B287" s="241" t="s">
        <v>530</v>
      </c>
      <c r="C287" s="440">
        <v>2</v>
      </c>
      <c r="D287" s="24" t="s">
        <v>24</v>
      </c>
      <c r="E287" s="243"/>
      <c r="F287" s="62"/>
      <c r="G287" s="61"/>
      <c r="H287" s="62"/>
      <c r="I287" s="20"/>
      <c r="J287" s="62"/>
    </row>
    <row r="288" spans="1:10" s="42" customFormat="1" ht="24" customHeight="1">
      <c r="A288" s="32"/>
      <c r="B288" s="241" t="s">
        <v>531</v>
      </c>
      <c r="C288" s="440">
        <v>2</v>
      </c>
      <c r="D288" s="24" t="s">
        <v>24</v>
      </c>
      <c r="E288" s="243"/>
      <c r="F288" s="62"/>
      <c r="G288" s="61"/>
      <c r="H288" s="62"/>
      <c r="I288" s="20"/>
      <c r="J288" s="62"/>
    </row>
    <row r="289" spans="1:10" s="42" customFormat="1" ht="24" customHeight="1">
      <c r="A289" s="32"/>
      <c r="B289" s="241" t="s">
        <v>532</v>
      </c>
      <c r="C289" s="235">
        <v>7</v>
      </c>
      <c r="D289" s="24" t="s">
        <v>24</v>
      </c>
      <c r="E289" s="243"/>
      <c r="F289" s="62"/>
      <c r="G289" s="61"/>
      <c r="H289" s="62"/>
      <c r="I289" s="20"/>
      <c r="J289" s="62"/>
    </row>
    <row r="290" spans="1:10" s="42" customFormat="1" ht="24" customHeight="1">
      <c r="A290" s="65"/>
      <c r="B290" s="244" t="s">
        <v>280</v>
      </c>
      <c r="C290" s="235"/>
      <c r="D290" s="245"/>
      <c r="E290" s="243"/>
      <c r="F290" s="246"/>
      <c r="G290" s="246"/>
      <c r="H290" s="246"/>
      <c r="I290" s="246"/>
      <c r="J290" s="66"/>
    </row>
    <row r="291" spans="1:10" s="42" customFormat="1" ht="24" customHeight="1">
      <c r="A291" s="65"/>
      <c r="B291" s="241" t="s">
        <v>272</v>
      </c>
      <c r="C291" s="235">
        <v>1</v>
      </c>
      <c r="D291" s="245" t="s">
        <v>24</v>
      </c>
      <c r="E291" s="243"/>
      <c r="F291" s="246"/>
      <c r="G291" s="246"/>
      <c r="H291" s="246"/>
      <c r="I291" s="246"/>
      <c r="J291" s="66"/>
    </row>
    <row r="292" spans="1:10" s="42" customFormat="1" ht="24" customHeight="1">
      <c r="A292" s="65"/>
      <c r="B292" s="244" t="s">
        <v>635</v>
      </c>
      <c r="C292" s="235"/>
      <c r="D292" s="245"/>
      <c r="E292" s="243"/>
      <c r="F292" s="246"/>
      <c r="G292" s="246"/>
      <c r="H292" s="246"/>
      <c r="I292" s="246"/>
      <c r="J292" s="66"/>
    </row>
    <row r="293" spans="1:10" s="42" customFormat="1" ht="24" customHeight="1">
      <c r="A293" s="65"/>
      <c r="B293" s="241" t="s">
        <v>272</v>
      </c>
      <c r="C293" s="235">
        <v>1</v>
      </c>
      <c r="D293" s="245" t="s">
        <v>24</v>
      </c>
      <c r="E293" s="243"/>
      <c r="F293" s="246"/>
      <c r="G293" s="246"/>
      <c r="H293" s="246"/>
      <c r="I293" s="246"/>
      <c r="J293" s="66"/>
    </row>
    <row r="294" spans="1:10" s="42" customFormat="1" ht="24" customHeight="1">
      <c r="A294" s="32"/>
      <c r="B294" s="23" t="s">
        <v>283</v>
      </c>
      <c r="C294" s="235"/>
      <c r="D294" s="24"/>
      <c r="E294" s="61"/>
      <c r="F294" s="46"/>
      <c r="G294" s="61"/>
      <c r="H294" s="46"/>
      <c r="I294" s="20"/>
      <c r="J294" s="62"/>
    </row>
    <row r="295" spans="1:10" s="42" customFormat="1" ht="24" customHeight="1">
      <c r="A295" s="32"/>
      <c r="B295" s="241" t="s">
        <v>524</v>
      </c>
      <c r="C295" s="440">
        <v>1</v>
      </c>
      <c r="D295" s="24" t="s">
        <v>24</v>
      </c>
      <c r="E295" s="61"/>
      <c r="F295" s="62"/>
      <c r="G295" s="61"/>
      <c r="H295" s="62"/>
      <c r="I295" s="20"/>
      <c r="J295" s="62"/>
    </row>
    <row r="296" spans="1:10" s="42" customFormat="1" ht="24" customHeight="1">
      <c r="A296" s="32"/>
      <c r="B296" s="23" t="s">
        <v>285</v>
      </c>
      <c r="C296" s="235">
        <v>6</v>
      </c>
      <c r="D296" s="24" t="s">
        <v>24</v>
      </c>
      <c r="E296" s="61"/>
      <c r="F296" s="62"/>
      <c r="G296" s="61"/>
      <c r="H296" s="62"/>
      <c r="I296" s="20"/>
      <c r="J296" s="62"/>
    </row>
    <row r="297" spans="1:10" s="42" customFormat="1" ht="24" customHeight="1">
      <c r="A297" s="32"/>
      <c r="B297" s="23" t="s">
        <v>287</v>
      </c>
      <c r="C297" s="15"/>
      <c r="D297" s="24"/>
      <c r="E297" s="61"/>
      <c r="F297" s="46"/>
      <c r="G297" s="61"/>
      <c r="H297" s="46"/>
      <c r="I297" s="20"/>
      <c r="J297" s="62"/>
    </row>
    <row r="298" spans="1:10" s="42" customFormat="1" ht="24" customHeight="1">
      <c r="A298" s="32"/>
      <c r="B298" s="241" t="s">
        <v>288</v>
      </c>
      <c r="C298" s="235"/>
      <c r="D298" s="24"/>
      <c r="E298" s="61"/>
      <c r="F298" s="46"/>
      <c r="G298" s="61"/>
      <c r="H298" s="46"/>
      <c r="I298" s="20"/>
      <c r="J298" s="62"/>
    </row>
    <row r="299" spans="1:10" s="42" customFormat="1" ht="24" customHeight="1">
      <c r="A299" s="32"/>
      <c r="B299" s="241" t="s">
        <v>535</v>
      </c>
      <c r="C299" s="440">
        <v>22</v>
      </c>
      <c r="D299" s="24" t="s">
        <v>267</v>
      </c>
      <c r="E299" s="61"/>
      <c r="F299" s="46"/>
      <c r="G299" s="61"/>
      <c r="H299" s="46"/>
      <c r="I299" s="20"/>
      <c r="J299" s="62"/>
    </row>
    <row r="300" spans="1:10" s="408" customFormat="1" ht="24" customHeight="1">
      <c r="A300" s="32"/>
      <c r="B300" s="241" t="s">
        <v>536</v>
      </c>
      <c r="C300" s="235">
        <v>130</v>
      </c>
      <c r="D300" s="24" t="s">
        <v>267</v>
      </c>
      <c r="E300" s="61"/>
      <c r="F300" s="62"/>
      <c r="G300" s="61"/>
      <c r="H300" s="62"/>
      <c r="I300" s="20"/>
      <c r="J300" s="62"/>
    </row>
    <row r="301" spans="1:10" s="42" customFormat="1" ht="24" customHeight="1">
      <c r="A301" s="32"/>
      <c r="B301" s="241" t="s">
        <v>523</v>
      </c>
      <c r="C301" s="235">
        <v>43</v>
      </c>
      <c r="D301" s="24" t="s">
        <v>267</v>
      </c>
      <c r="E301" s="61"/>
      <c r="F301" s="62"/>
      <c r="G301" s="61"/>
      <c r="H301" s="62"/>
      <c r="I301" s="20"/>
      <c r="J301" s="62"/>
    </row>
    <row r="302" spans="1:10" s="42" customFormat="1" ht="24" customHeight="1">
      <c r="A302" s="32"/>
      <c r="B302" s="241" t="s">
        <v>534</v>
      </c>
      <c r="C302" s="235">
        <v>300</v>
      </c>
      <c r="D302" s="24" t="s">
        <v>267</v>
      </c>
      <c r="E302" s="61"/>
      <c r="F302" s="62"/>
      <c r="G302" s="61"/>
      <c r="H302" s="62"/>
      <c r="I302" s="20"/>
      <c r="J302" s="62"/>
    </row>
    <row r="303" spans="1:10" s="42" customFormat="1" ht="24" customHeight="1">
      <c r="A303" s="130"/>
      <c r="B303" s="143" t="s">
        <v>533</v>
      </c>
      <c r="C303" s="312">
        <v>96</v>
      </c>
      <c r="D303" s="144" t="s">
        <v>267</v>
      </c>
      <c r="E303" s="247"/>
      <c r="F303" s="248"/>
      <c r="G303" s="247"/>
      <c r="H303" s="248"/>
      <c r="I303" s="145"/>
      <c r="J303" s="248"/>
    </row>
    <row r="304" spans="1:10" s="42" customFormat="1" ht="24" customHeight="1">
      <c r="A304" s="32"/>
      <c r="B304" s="33" t="s">
        <v>274</v>
      </c>
      <c r="C304" s="235">
        <v>1</v>
      </c>
      <c r="D304" s="24" t="s">
        <v>50</v>
      </c>
      <c r="E304" s="248"/>
      <c r="F304" s="62"/>
      <c r="G304" s="61"/>
      <c r="H304" s="62"/>
      <c r="I304" s="20"/>
      <c r="J304" s="62"/>
    </row>
    <row r="305" spans="1:10" s="42" customFormat="1" ht="24" customHeight="1">
      <c r="A305" s="32"/>
      <c r="B305" s="33" t="s">
        <v>275</v>
      </c>
      <c r="C305" s="235">
        <v>1</v>
      </c>
      <c r="D305" s="24" t="s">
        <v>50</v>
      </c>
      <c r="E305" s="61"/>
      <c r="F305" s="62"/>
      <c r="G305" s="61"/>
      <c r="H305" s="62"/>
      <c r="I305" s="20"/>
      <c r="J305" s="62"/>
    </row>
    <row r="306" spans="1:10" s="42" customFormat="1" ht="24" customHeight="1">
      <c r="A306" s="32"/>
      <c r="B306" s="23" t="s">
        <v>292</v>
      </c>
      <c r="C306" s="235"/>
      <c r="D306" s="24"/>
      <c r="E306" s="61"/>
      <c r="F306" s="46"/>
      <c r="G306" s="46"/>
      <c r="H306" s="46"/>
      <c r="I306" s="20"/>
      <c r="J306" s="62"/>
    </row>
    <row r="307" spans="1:10" s="42" customFormat="1" ht="24" customHeight="1">
      <c r="A307" s="32"/>
      <c r="B307" s="23" t="s">
        <v>293</v>
      </c>
      <c r="C307" s="235"/>
      <c r="D307" s="24"/>
      <c r="E307" s="61"/>
      <c r="F307" s="46"/>
      <c r="G307" s="46"/>
      <c r="H307" s="46"/>
      <c r="I307" s="20"/>
      <c r="J307" s="62"/>
    </row>
    <row r="308" spans="1:10" s="42" customFormat="1" ht="24" customHeight="1">
      <c r="A308" s="32"/>
      <c r="B308" s="241" t="s">
        <v>536</v>
      </c>
      <c r="C308" s="235">
        <v>132</v>
      </c>
      <c r="D308" s="24" t="s">
        <v>267</v>
      </c>
      <c r="E308" s="61"/>
      <c r="F308" s="62"/>
      <c r="G308" s="61"/>
      <c r="H308" s="62"/>
      <c r="I308" s="20"/>
      <c r="J308" s="62"/>
    </row>
    <row r="309" spans="1:10" s="42" customFormat="1" ht="24" customHeight="1">
      <c r="A309" s="32"/>
      <c r="B309" s="241" t="s">
        <v>537</v>
      </c>
      <c r="C309" s="235">
        <v>20</v>
      </c>
      <c r="D309" s="24" t="s">
        <v>267</v>
      </c>
      <c r="E309" s="61"/>
      <c r="F309" s="62"/>
      <c r="G309" s="61"/>
      <c r="H309" s="62"/>
      <c r="I309" s="20"/>
      <c r="J309" s="62"/>
    </row>
    <row r="310" spans="1:10" s="42" customFormat="1" ht="24" customHeight="1">
      <c r="A310" s="32"/>
      <c r="B310" s="33" t="s">
        <v>274</v>
      </c>
      <c r="C310" s="235">
        <v>1</v>
      </c>
      <c r="D310" s="24" t="s">
        <v>50</v>
      </c>
      <c r="E310" s="61"/>
      <c r="F310" s="62"/>
      <c r="G310" s="61"/>
      <c r="H310" s="62"/>
      <c r="I310" s="20"/>
      <c r="J310" s="62"/>
    </row>
    <row r="311" spans="1:10" s="42" customFormat="1" ht="24" customHeight="1">
      <c r="A311" s="32"/>
      <c r="B311" s="33" t="s">
        <v>275</v>
      </c>
      <c r="C311" s="235">
        <v>1</v>
      </c>
      <c r="D311" s="24" t="s">
        <v>50</v>
      </c>
      <c r="E311" s="61"/>
      <c r="F311" s="62"/>
      <c r="G311" s="61"/>
      <c r="H311" s="62"/>
      <c r="I311" s="20"/>
      <c r="J311" s="62"/>
    </row>
    <row r="312" spans="1:10" s="42" customFormat="1" ht="24" customHeight="1">
      <c r="A312" s="32"/>
      <c r="B312" s="23" t="s">
        <v>294</v>
      </c>
      <c r="C312" s="235"/>
      <c r="D312" s="24"/>
      <c r="E312" s="61"/>
      <c r="F312" s="46"/>
      <c r="G312" s="46"/>
      <c r="H312" s="46"/>
      <c r="I312" s="20"/>
      <c r="J312" s="62"/>
    </row>
    <row r="313" spans="1:10" s="42" customFormat="1" ht="24" customHeight="1">
      <c r="A313" s="32"/>
      <c r="B313" s="23" t="s">
        <v>295</v>
      </c>
      <c r="C313" s="235"/>
      <c r="D313" s="24"/>
      <c r="E313" s="61"/>
      <c r="F313" s="46"/>
      <c r="G313" s="46"/>
      <c r="H313" s="46"/>
      <c r="I313" s="20"/>
      <c r="J313" s="62"/>
    </row>
    <row r="314" spans="1:10" s="42" customFormat="1" ht="24" customHeight="1">
      <c r="A314" s="32"/>
      <c r="B314" s="241" t="s">
        <v>538</v>
      </c>
      <c r="C314" s="235">
        <v>1</v>
      </c>
      <c r="D314" s="24" t="s">
        <v>24</v>
      </c>
      <c r="E314" s="61"/>
      <c r="F314" s="62"/>
      <c r="G314" s="61"/>
      <c r="H314" s="62"/>
      <c r="I314" s="20"/>
      <c r="J314" s="62"/>
    </row>
    <row r="315" spans="1:10" s="42" customFormat="1" ht="24" customHeight="1">
      <c r="A315" s="32"/>
      <c r="B315" s="241" t="s">
        <v>539</v>
      </c>
      <c r="C315" s="235">
        <v>8</v>
      </c>
      <c r="D315" s="24" t="s">
        <v>24</v>
      </c>
      <c r="E315" s="61"/>
      <c r="F315" s="62"/>
      <c r="G315" s="61"/>
      <c r="H315" s="62"/>
      <c r="I315" s="20"/>
      <c r="J315" s="62"/>
    </row>
    <row r="316" spans="1:10" s="42" customFormat="1" ht="24" customHeight="1">
      <c r="A316" s="32"/>
      <c r="B316" s="241" t="s">
        <v>534</v>
      </c>
      <c r="C316" s="235">
        <v>9</v>
      </c>
      <c r="D316" s="24" t="s">
        <v>24</v>
      </c>
      <c r="E316" s="61"/>
      <c r="F316" s="62"/>
      <c r="G316" s="61"/>
      <c r="H316" s="62"/>
      <c r="I316" s="20"/>
      <c r="J316" s="62"/>
    </row>
    <row r="317" spans="1:10" s="42" customFormat="1" ht="24" customHeight="1">
      <c r="A317" s="32"/>
      <c r="B317" s="23" t="s">
        <v>296</v>
      </c>
      <c r="C317" s="235"/>
      <c r="D317" s="24"/>
      <c r="E317" s="61"/>
      <c r="F317" s="46"/>
      <c r="G317" s="46"/>
      <c r="H317" s="46"/>
      <c r="I317" s="20"/>
      <c r="J317" s="62"/>
    </row>
    <row r="318" spans="1:10" s="42" customFormat="1" ht="24" customHeight="1">
      <c r="A318" s="32"/>
      <c r="B318" s="241" t="s">
        <v>534</v>
      </c>
      <c r="C318" s="235">
        <v>21</v>
      </c>
      <c r="D318" s="24" t="s">
        <v>24</v>
      </c>
      <c r="E318" s="61"/>
      <c r="F318" s="62"/>
      <c r="G318" s="61"/>
      <c r="H318" s="62"/>
      <c r="I318" s="20"/>
      <c r="J318" s="62"/>
    </row>
    <row r="319" spans="1:10" s="42" customFormat="1" ht="24" customHeight="1">
      <c r="A319" s="32"/>
      <c r="B319" s="23" t="s">
        <v>297</v>
      </c>
      <c r="C319" s="235"/>
      <c r="D319" s="24"/>
      <c r="E319" s="61"/>
      <c r="F319" s="62"/>
      <c r="G319" s="61"/>
      <c r="H319" s="62"/>
      <c r="I319" s="20"/>
      <c r="J319" s="62"/>
    </row>
    <row r="320" spans="1:10" s="42" customFormat="1" ht="24" customHeight="1">
      <c r="A320" s="32"/>
      <c r="B320" s="241" t="s">
        <v>302</v>
      </c>
      <c r="C320" s="235">
        <v>6</v>
      </c>
      <c r="D320" s="24" t="s">
        <v>24</v>
      </c>
      <c r="E320" s="61"/>
      <c r="F320" s="62"/>
      <c r="G320" s="61"/>
      <c r="H320" s="62"/>
      <c r="I320" s="20"/>
      <c r="J320" s="62"/>
    </row>
    <row r="321" spans="1:10" s="42" customFormat="1" ht="24" customHeight="1">
      <c r="A321" s="32"/>
      <c r="B321" s="241" t="s">
        <v>303</v>
      </c>
      <c r="C321" s="235">
        <v>6</v>
      </c>
      <c r="D321" s="24" t="s">
        <v>24</v>
      </c>
      <c r="E321" s="61"/>
      <c r="F321" s="62"/>
      <c r="G321" s="61"/>
      <c r="H321" s="62"/>
      <c r="I321" s="20"/>
      <c r="J321" s="62"/>
    </row>
    <row r="322" spans="1:10" s="42" customFormat="1" ht="24" customHeight="1">
      <c r="A322" s="32"/>
      <c r="B322" s="23" t="s">
        <v>298</v>
      </c>
      <c r="C322" s="235"/>
      <c r="D322" s="24"/>
      <c r="E322" s="61"/>
      <c r="F322" s="62"/>
      <c r="G322" s="61"/>
      <c r="H322" s="62"/>
      <c r="I322" s="20"/>
      <c r="J322" s="62"/>
    </row>
    <row r="323" spans="1:10" s="42" customFormat="1" ht="24" customHeight="1">
      <c r="A323" s="32"/>
      <c r="B323" s="241" t="s">
        <v>301</v>
      </c>
      <c r="C323" s="440">
        <v>2</v>
      </c>
      <c r="D323" s="24" t="s">
        <v>24</v>
      </c>
      <c r="E323" s="61"/>
      <c r="F323" s="62"/>
      <c r="G323" s="61"/>
      <c r="H323" s="62"/>
      <c r="I323" s="20"/>
      <c r="J323" s="62"/>
    </row>
    <row r="324" spans="1:10" s="42" customFormat="1" ht="24" customHeight="1">
      <c r="A324" s="32"/>
      <c r="B324" s="241" t="s">
        <v>797</v>
      </c>
      <c r="C324" s="235">
        <v>1</v>
      </c>
      <c r="D324" s="24" t="s">
        <v>24</v>
      </c>
      <c r="E324" s="61"/>
      <c r="F324" s="62"/>
      <c r="G324" s="61"/>
      <c r="H324" s="62"/>
      <c r="I324" s="20"/>
      <c r="J324" s="62"/>
    </row>
    <row r="325" spans="1:10" s="42" customFormat="1" ht="24" customHeight="1">
      <c r="A325" s="32"/>
      <c r="B325" s="241" t="s">
        <v>299</v>
      </c>
      <c r="C325" s="235"/>
      <c r="D325" s="24"/>
      <c r="E325" s="61"/>
      <c r="F325" s="62"/>
      <c r="G325" s="61"/>
      <c r="H325" s="62"/>
      <c r="I325" s="20"/>
      <c r="J325" s="62"/>
    </row>
    <row r="326" spans="1:10" s="42" customFormat="1" ht="24" customHeight="1">
      <c r="A326" s="32"/>
      <c r="B326" s="249" t="s">
        <v>869</v>
      </c>
      <c r="C326" s="235">
        <v>1</v>
      </c>
      <c r="D326" s="24" t="s">
        <v>24</v>
      </c>
      <c r="E326" s="61"/>
      <c r="F326" s="62"/>
      <c r="G326" s="61"/>
      <c r="H326" s="62"/>
      <c r="I326" s="20"/>
      <c r="J326" s="62"/>
    </row>
    <row r="327" spans="1:10" s="83" customFormat="1" ht="24" customHeight="1">
      <c r="A327" s="90"/>
      <c r="B327" s="91" t="s">
        <v>359</v>
      </c>
      <c r="C327" s="441"/>
      <c r="D327" s="119"/>
      <c r="E327" s="120"/>
      <c r="F327" s="94"/>
      <c r="G327" s="94"/>
      <c r="H327" s="94"/>
      <c r="I327" s="94"/>
      <c r="J327" s="131"/>
    </row>
    <row r="328" spans="1:10" s="42" customFormat="1" ht="24" customHeight="1">
      <c r="A328" s="43"/>
      <c r="B328" s="22" t="s">
        <v>360</v>
      </c>
      <c r="C328" s="15"/>
      <c r="D328" s="29"/>
      <c r="E328" s="61"/>
      <c r="F328" s="61"/>
      <c r="G328" s="61"/>
      <c r="H328" s="62"/>
      <c r="I328" s="20"/>
      <c r="J328" s="62"/>
    </row>
    <row r="329" spans="1:10" s="42" customFormat="1" ht="24" customHeight="1">
      <c r="A329" s="43"/>
      <c r="B329" s="250" t="s">
        <v>540</v>
      </c>
      <c r="C329" s="235"/>
      <c r="D329" s="251"/>
      <c r="E329" s="61"/>
      <c r="F329" s="61"/>
      <c r="G329" s="61"/>
      <c r="H329" s="62"/>
      <c r="I329" s="20"/>
      <c r="J329" s="62"/>
    </row>
    <row r="330" spans="1:10" s="42" customFormat="1" ht="24" customHeight="1">
      <c r="A330" s="32"/>
      <c r="B330" s="250" t="s">
        <v>541</v>
      </c>
      <c r="C330" s="235">
        <v>5</v>
      </c>
      <c r="D330" s="251" t="s">
        <v>24</v>
      </c>
      <c r="E330" s="243"/>
      <c r="F330" s="246"/>
      <c r="G330" s="246"/>
      <c r="H330" s="246"/>
      <c r="I330" s="246"/>
      <c r="J330" s="62"/>
    </row>
    <row r="331" spans="1:10" s="42" customFormat="1" ht="24" customHeight="1">
      <c r="A331" s="90"/>
      <c r="B331" s="91" t="s">
        <v>382</v>
      </c>
      <c r="C331" s="441"/>
      <c r="D331" s="119"/>
      <c r="E331" s="120"/>
      <c r="F331" s="94"/>
      <c r="G331" s="94"/>
      <c r="H331" s="94"/>
      <c r="I331" s="94"/>
      <c r="J331" s="117"/>
    </row>
    <row r="332" spans="1:10" s="42" customFormat="1" ht="24" customHeight="1">
      <c r="A332" s="31"/>
      <c r="B332" s="40" t="s">
        <v>378</v>
      </c>
      <c r="C332" s="15"/>
      <c r="D332" s="24"/>
      <c r="E332" s="61"/>
      <c r="F332" s="61"/>
      <c r="G332" s="61"/>
      <c r="H332" s="62"/>
      <c r="I332" s="20"/>
      <c r="J332" s="62"/>
    </row>
    <row r="333" spans="1:10" s="410" customFormat="1" ht="24" customHeight="1">
      <c r="A333" s="65"/>
      <c r="B333" s="252" t="s">
        <v>310</v>
      </c>
      <c r="C333" s="235"/>
      <c r="D333" s="245"/>
      <c r="E333" s="243"/>
      <c r="F333" s="246"/>
      <c r="G333" s="246"/>
      <c r="H333" s="246"/>
      <c r="I333" s="246"/>
      <c r="J333" s="66"/>
    </row>
    <row r="334" spans="1:10" s="42" customFormat="1" ht="24" customHeight="1">
      <c r="A334" s="65"/>
      <c r="B334" s="252" t="s">
        <v>311</v>
      </c>
      <c r="C334" s="235"/>
      <c r="D334" s="245"/>
      <c r="E334" s="243"/>
      <c r="F334" s="246"/>
      <c r="G334" s="246"/>
      <c r="H334" s="246"/>
      <c r="I334" s="246"/>
      <c r="J334" s="66"/>
    </row>
    <row r="335" spans="1:10" s="42" customFormat="1" ht="24" customHeight="1">
      <c r="A335" s="65"/>
      <c r="B335" s="244" t="s">
        <v>777</v>
      </c>
      <c r="C335" s="235">
        <v>1</v>
      </c>
      <c r="D335" s="253" t="s">
        <v>308</v>
      </c>
      <c r="E335" s="254"/>
      <c r="F335" s="238"/>
      <c r="G335" s="254"/>
      <c r="H335" s="239"/>
      <c r="I335" s="239"/>
      <c r="J335" s="66"/>
    </row>
    <row r="336" spans="1:10" s="42" customFormat="1" ht="24" customHeight="1">
      <c r="A336" s="65"/>
      <c r="B336" s="244" t="s">
        <v>548</v>
      </c>
      <c r="C336" s="235">
        <v>1</v>
      </c>
      <c r="D336" s="253" t="s">
        <v>308</v>
      </c>
      <c r="E336" s="254"/>
      <c r="F336" s="238"/>
      <c r="G336" s="254"/>
      <c r="H336" s="239"/>
      <c r="I336" s="239"/>
      <c r="J336" s="66"/>
    </row>
    <row r="337" spans="1:10" s="42" customFormat="1" ht="24" customHeight="1">
      <c r="A337" s="65"/>
      <c r="B337" s="244" t="s">
        <v>799</v>
      </c>
      <c r="C337" s="235">
        <v>1</v>
      </c>
      <c r="D337" s="253" t="s">
        <v>308</v>
      </c>
      <c r="E337" s="254"/>
      <c r="F337" s="238"/>
      <c r="G337" s="254"/>
      <c r="H337" s="239"/>
      <c r="I337" s="239"/>
      <c r="J337" s="66"/>
    </row>
    <row r="338" spans="1:10" s="42" customFormat="1" ht="24" customHeight="1">
      <c r="A338" s="65"/>
      <c r="B338" s="244" t="s">
        <v>549</v>
      </c>
      <c r="C338" s="235">
        <v>1</v>
      </c>
      <c r="D338" s="253" t="s">
        <v>308</v>
      </c>
      <c r="E338" s="254"/>
      <c r="F338" s="238"/>
      <c r="G338" s="254"/>
      <c r="H338" s="239"/>
      <c r="I338" s="239"/>
      <c r="J338" s="66"/>
    </row>
    <row r="339" spans="1:10" s="42" customFormat="1" ht="24" customHeight="1">
      <c r="A339" s="65"/>
      <c r="B339" s="244" t="s">
        <v>550</v>
      </c>
      <c r="C339" s="235">
        <v>1</v>
      </c>
      <c r="D339" s="253" t="s">
        <v>308</v>
      </c>
      <c r="E339" s="254"/>
      <c r="F339" s="238"/>
      <c r="G339" s="254"/>
      <c r="H339" s="239"/>
      <c r="I339" s="239"/>
      <c r="J339" s="66"/>
    </row>
    <row r="340" spans="1:10" s="42" customFormat="1" ht="24" customHeight="1">
      <c r="A340" s="65"/>
      <c r="B340" s="252" t="s">
        <v>313</v>
      </c>
      <c r="C340" s="235"/>
      <c r="D340" s="245"/>
      <c r="E340" s="243"/>
      <c r="F340" s="246"/>
      <c r="G340" s="246"/>
      <c r="H340" s="246"/>
      <c r="I340" s="246"/>
      <c r="J340" s="66"/>
    </row>
    <row r="341" spans="1:10" s="42" customFormat="1" ht="24" customHeight="1">
      <c r="A341" s="65"/>
      <c r="B341" s="244" t="s">
        <v>551</v>
      </c>
      <c r="C341" s="235">
        <v>1</v>
      </c>
      <c r="D341" s="253" t="s">
        <v>308</v>
      </c>
      <c r="E341" s="254"/>
      <c r="F341" s="238"/>
      <c r="G341" s="254"/>
      <c r="H341" s="239"/>
      <c r="I341" s="239"/>
      <c r="J341" s="66"/>
    </row>
    <row r="342" spans="1:10" s="42" customFormat="1" ht="24" customHeight="1">
      <c r="A342" s="65"/>
      <c r="B342" s="244" t="s">
        <v>552</v>
      </c>
      <c r="C342" s="235">
        <v>1</v>
      </c>
      <c r="D342" s="253" t="s">
        <v>308</v>
      </c>
      <c r="E342" s="254"/>
      <c r="F342" s="238"/>
      <c r="G342" s="254"/>
      <c r="H342" s="239"/>
      <c r="I342" s="239"/>
      <c r="J342" s="66"/>
    </row>
    <row r="343" spans="1:10" s="42" customFormat="1" ht="24" customHeight="1">
      <c r="A343" s="65"/>
      <c r="B343" s="244" t="s">
        <v>553</v>
      </c>
      <c r="C343" s="235">
        <v>1</v>
      </c>
      <c r="D343" s="253" t="s">
        <v>308</v>
      </c>
      <c r="E343" s="254"/>
      <c r="F343" s="238"/>
      <c r="G343" s="254"/>
      <c r="H343" s="239"/>
      <c r="I343" s="239"/>
      <c r="J343" s="66"/>
    </row>
    <row r="344" spans="1:10" s="42" customFormat="1" ht="24" customHeight="1">
      <c r="A344" s="65"/>
      <c r="B344" s="244" t="s">
        <v>554</v>
      </c>
      <c r="C344" s="235">
        <v>1</v>
      </c>
      <c r="D344" s="253" t="s">
        <v>308</v>
      </c>
      <c r="E344" s="254"/>
      <c r="F344" s="238"/>
      <c r="G344" s="254"/>
      <c r="H344" s="239"/>
      <c r="I344" s="239"/>
      <c r="J344" s="66"/>
    </row>
    <row r="345" spans="1:10" s="42" customFormat="1" ht="24" customHeight="1">
      <c r="A345" s="65"/>
      <c r="B345" s="244" t="s">
        <v>555</v>
      </c>
      <c r="C345" s="235">
        <v>1</v>
      </c>
      <c r="D345" s="253" t="s">
        <v>308</v>
      </c>
      <c r="E345" s="254"/>
      <c r="F345" s="238"/>
      <c r="G345" s="254"/>
      <c r="H345" s="239"/>
      <c r="I345" s="239"/>
      <c r="J345" s="66"/>
    </row>
    <row r="346" spans="1:10" s="42" customFormat="1" ht="24" customHeight="1">
      <c r="A346" s="65"/>
      <c r="B346" s="244" t="s">
        <v>556</v>
      </c>
      <c r="C346" s="235">
        <v>1</v>
      </c>
      <c r="D346" s="253" t="s">
        <v>308</v>
      </c>
      <c r="E346" s="254"/>
      <c r="F346" s="238"/>
      <c r="G346" s="254"/>
      <c r="H346" s="239"/>
      <c r="I346" s="239"/>
      <c r="J346" s="66"/>
    </row>
    <row r="347" spans="1:10" s="42" customFormat="1" ht="24" customHeight="1">
      <c r="A347" s="65"/>
      <c r="B347" s="244" t="s">
        <v>800</v>
      </c>
      <c r="C347" s="235">
        <v>1</v>
      </c>
      <c r="D347" s="253" t="s">
        <v>308</v>
      </c>
      <c r="E347" s="254"/>
      <c r="F347" s="238"/>
      <c r="G347" s="254"/>
      <c r="H347" s="239"/>
      <c r="I347" s="239"/>
      <c r="J347" s="66"/>
    </row>
    <row r="348" spans="1:10" s="42" customFormat="1" ht="24" customHeight="1">
      <c r="A348" s="65"/>
      <c r="B348" s="244" t="s">
        <v>314</v>
      </c>
      <c r="C348" s="235">
        <v>7</v>
      </c>
      <c r="D348" s="245" t="s">
        <v>308</v>
      </c>
      <c r="E348" s="243"/>
      <c r="F348" s="238"/>
      <c r="G348" s="246"/>
      <c r="H348" s="239"/>
      <c r="I348" s="239"/>
      <c r="J348" s="66"/>
    </row>
    <row r="349" spans="1:10" s="42" customFormat="1" ht="24" customHeight="1">
      <c r="A349" s="65"/>
      <c r="B349" s="244" t="s">
        <v>315</v>
      </c>
      <c r="C349" s="235">
        <v>52</v>
      </c>
      <c r="D349" s="245" t="s">
        <v>633</v>
      </c>
      <c r="E349" s="243"/>
      <c r="F349" s="238"/>
      <c r="G349" s="246"/>
      <c r="H349" s="239"/>
      <c r="I349" s="239"/>
      <c r="J349" s="66"/>
    </row>
    <row r="350" spans="1:10" s="42" customFormat="1" ht="24" customHeight="1">
      <c r="A350" s="90"/>
      <c r="B350" s="91" t="s">
        <v>379</v>
      </c>
      <c r="C350" s="439"/>
      <c r="D350" s="119"/>
      <c r="E350" s="120"/>
      <c r="F350" s="94"/>
      <c r="G350" s="94"/>
      <c r="H350" s="94"/>
      <c r="I350" s="94"/>
      <c r="J350" s="117"/>
    </row>
    <row r="351" spans="1:10" s="42" customFormat="1" ht="24" customHeight="1" thickBot="1">
      <c r="A351" s="103"/>
      <c r="B351" s="103" t="s">
        <v>1024</v>
      </c>
      <c r="C351" s="104"/>
      <c r="D351" s="105"/>
      <c r="E351" s="106"/>
      <c r="F351" s="125"/>
      <c r="G351" s="106"/>
      <c r="H351" s="125"/>
      <c r="I351" s="125"/>
      <c r="J351" s="107"/>
    </row>
    <row r="352" spans="1:10" s="42" customFormat="1" ht="24" customHeight="1" thickTop="1" thickBot="1">
      <c r="A352" s="80"/>
      <c r="B352" s="80" t="s">
        <v>1025</v>
      </c>
      <c r="C352" s="81"/>
      <c r="D352" s="80"/>
      <c r="E352" s="80"/>
      <c r="F352" s="82"/>
      <c r="G352" s="82"/>
      <c r="H352" s="82"/>
      <c r="I352" s="82"/>
      <c r="J352" s="80"/>
    </row>
    <row r="353" spans="1:10" ht="24" customHeight="1" thickTop="1">
      <c r="A353" s="39">
        <v>2</v>
      </c>
      <c r="B353" s="67" t="s">
        <v>1026</v>
      </c>
      <c r="C353" s="68"/>
      <c r="D353" s="69"/>
      <c r="E353" s="70"/>
      <c r="F353" s="71"/>
      <c r="G353" s="71"/>
      <c r="H353" s="71"/>
      <c r="I353" s="71"/>
      <c r="J353" s="72"/>
    </row>
    <row r="354" spans="1:10" ht="24" customHeight="1">
      <c r="A354" s="31">
        <v>2.1</v>
      </c>
      <c r="B354" s="40" t="s">
        <v>1027</v>
      </c>
      <c r="C354" s="15"/>
      <c r="D354" s="24"/>
      <c r="E354" s="41"/>
      <c r="F354" s="20"/>
      <c r="G354" s="20"/>
      <c r="H354" s="20"/>
      <c r="I354" s="20"/>
      <c r="J354" s="25"/>
    </row>
    <row r="355" spans="1:10" ht="24" customHeight="1">
      <c r="A355" s="132"/>
      <c r="B355" s="143" t="s">
        <v>14</v>
      </c>
      <c r="C355" s="285">
        <v>1450</v>
      </c>
      <c r="D355" s="144" t="s">
        <v>13</v>
      </c>
      <c r="E355" s="46"/>
      <c r="F355" s="145"/>
      <c r="G355" s="145"/>
      <c r="H355" s="145"/>
      <c r="I355" s="145"/>
      <c r="J355" s="133"/>
    </row>
    <row r="356" spans="1:10" ht="24" customHeight="1">
      <c r="A356" s="132"/>
      <c r="B356" s="143" t="s">
        <v>15</v>
      </c>
      <c r="C356" s="285">
        <v>35</v>
      </c>
      <c r="D356" s="144" t="s">
        <v>13</v>
      </c>
      <c r="E356" s="148"/>
      <c r="F356" s="145"/>
      <c r="G356" s="145"/>
      <c r="H356" s="145"/>
      <c r="I356" s="145"/>
      <c r="J356" s="133"/>
    </row>
    <row r="357" spans="1:10" ht="24" customHeight="1">
      <c r="A357" s="132"/>
      <c r="B357" s="143" t="s">
        <v>16</v>
      </c>
      <c r="C357" s="285">
        <v>20</v>
      </c>
      <c r="D357" s="144" t="s">
        <v>13</v>
      </c>
      <c r="E357" s="148"/>
      <c r="F357" s="145"/>
      <c r="G357" s="145"/>
      <c r="H357" s="145"/>
      <c r="I357" s="145"/>
      <c r="J357" s="133"/>
    </row>
    <row r="358" spans="1:10" ht="24" customHeight="1">
      <c r="A358" s="132"/>
      <c r="B358" s="149" t="s">
        <v>40</v>
      </c>
      <c r="C358" s="285"/>
      <c r="D358" s="144"/>
      <c r="E358" s="148"/>
      <c r="F358" s="145"/>
      <c r="G358" s="145"/>
      <c r="H358" s="145"/>
      <c r="I358" s="145"/>
      <c r="J358" s="133"/>
    </row>
    <row r="359" spans="1:10" ht="24" customHeight="1">
      <c r="A359" s="132"/>
      <c r="B359" s="143" t="s">
        <v>395</v>
      </c>
      <c r="C359" s="285">
        <v>301</v>
      </c>
      <c r="D359" s="144" t="s">
        <v>17</v>
      </c>
      <c r="E359" s="148"/>
      <c r="F359" s="145"/>
      <c r="G359" s="145"/>
      <c r="H359" s="145"/>
      <c r="I359" s="145"/>
      <c r="J359" s="133"/>
    </row>
    <row r="360" spans="1:10" ht="24" customHeight="1">
      <c r="A360" s="132"/>
      <c r="B360" s="143" t="s">
        <v>756</v>
      </c>
      <c r="C360" s="285">
        <v>18</v>
      </c>
      <c r="D360" s="144" t="s">
        <v>17</v>
      </c>
      <c r="E360" s="148"/>
      <c r="F360" s="145"/>
      <c r="G360" s="145"/>
      <c r="H360" s="145"/>
      <c r="I360" s="145"/>
      <c r="J360" s="133"/>
    </row>
    <row r="361" spans="1:10" ht="24" customHeight="1">
      <c r="A361" s="132"/>
      <c r="B361" s="150" t="s">
        <v>41</v>
      </c>
      <c r="C361" s="285"/>
      <c r="D361" s="144"/>
      <c r="E361" s="148"/>
      <c r="F361" s="145"/>
      <c r="G361" s="145"/>
      <c r="H361" s="145"/>
      <c r="I361" s="145"/>
      <c r="J361" s="133"/>
    </row>
    <row r="362" spans="1:10" ht="24" customHeight="1">
      <c r="A362" s="132"/>
      <c r="B362" s="143" t="s">
        <v>396</v>
      </c>
      <c r="C362" s="285">
        <v>1</v>
      </c>
      <c r="D362" s="144" t="s">
        <v>17</v>
      </c>
      <c r="E362" s="148"/>
      <c r="F362" s="145"/>
      <c r="G362" s="46"/>
      <c r="H362" s="145"/>
      <c r="I362" s="145"/>
      <c r="J362" s="133"/>
    </row>
    <row r="363" spans="1:10" ht="24" customHeight="1">
      <c r="A363" s="132"/>
      <c r="B363" s="143" t="s">
        <v>397</v>
      </c>
      <c r="C363" s="285">
        <v>15</v>
      </c>
      <c r="D363" s="144" t="s">
        <v>17</v>
      </c>
      <c r="E363" s="148"/>
      <c r="F363" s="145"/>
      <c r="G363" s="46"/>
      <c r="H363" s="145"/>
      <c r="I363" s="145"/>
      <c r="J363" s="133"/>
    </row>
    <row r="364" spans="1:10" ht="24" customHeight="1">
      <c r="A364" s="132"/>
      <c r="B364" s="143" t="s">
        <v>398</v>
      </c>
      <c r="C364" s="285">
        <v>148</v>
      </c>
      <c r="D364" s="144" t="s">
        <v>17</v>
      </c>
      <c r="E364" s="148"/>
      <c r="F364" s="145"/>
      <c r="G364" s="46"/>
      <c r="H364" s="145"/>
      <c r="I364" s="145"/>
      <c r="J364" s="133"/>
    </row>
    <row r="365" spans="1:10" ht="24" customHeight="1">
      <c r="A365" s="132"/>
      <c r="B365" s="143" t="s">
        <v>391</v>
      </c>
      <c r="C365" s="285">
        <v>307</v>
      </c>
      <c r="D365" s="144" t="s">
        <v>17</v>
      </c>
      <c r="E365" s="46"/>
      <c r="F365" s="145"/>
      <c r="G365" s="145"/>
      <c r="H365" s="145"/>
      <c r="I365" s="145"/>
      <c r="J365" s="133"/>
    </row>
    <row r="366" spans="1:10" ht="24" customHeight="1">
      <c r="A366" s="132"/>
      <c r="B366" s="143" t="s">
        <v>21</v>
      </c>
      <c r="C366" s="285">
        <v>5020</v>
      </c>
      <c r="D366" s="144" t="s">
        <v>13</v>
      </c>
      <c r="E366" s="148"/>
      <c r="F366" s="145"/>
      <c r="G366" s="145"/>
      <c r="H366" s="145"/>
      <c r="I366" s="145"/>
      <c r="J366" s="133"/>
    </row>
    <row r="367" spans="1:10" ht="24" customHeight="1">
      <c r="A367" s="132"/>
      <c r="B367" s="143" t="s">
        <v>27</v>
      </c>
      <c r="C367" s="285">
        <v>15413</v>
      </c>
      <c r="D367" s="144" t="s">
        <v>19</v>
      </c>
      <c r="E367" s="148"/>
      <c r="F367" s="145"/>
      <c r="G367" s="145"/>
      <c r="H367" s="145"/>
      <c r="I367" s="145"/>
      <c r="J367" s="133"/>
    </row>
    <row r="368" spans="1:10" ht="24" customHeight="1">
      <c r="A368" s="132"/>
      <c r="B368" s="149" t="s">
        <v>34</v>
      </c>
      <c r="C368" s="285"/>
      <c r="D368" s="144"/>
      <c r="E368" s="148"/>
      <c r="F368" s="145"/>
      <c r="G368" s="145"/>
      <c r="H368" s="145"/>
      <c r="I368" s="145"/>
      <c r="J368" s="133"/>
    </row>
    <row r="369" spans="1:12" ht="24" customHeight="1">
      <c r="A369" s="132"/>
      <c r="B369" s="143" t="s">
        <v>28</v>
      </c>
      <c r="C369" s="285">
        <v>1090</v>
      </c>
      <c r="D369" s="144" t="s">
        <v>20</v>
      </c>
      <c r="E369" s="148"/>
      <c r="F369" s="145"/>
      <c r="G369" s="145"/>
      <c r="H369" s="145"/>
      <c r="I369" s="145"/>
      <c r="J369" s="132"/>
    </row>
    <row r="370" spans="1:12" ht="24" customHeight="1">
      <c r="A370" s="132"/>
      <c r="B370" s="143" t="s">
        <v>29</v>
      </c>
      <c r="C370" s="285">
        <v>39250</v>
      </c>
      <c r="D370" s="144" t="s">
        <v>20</v>
      </c>
      <c r="E370" s="148"/>
      <c r="F370" s="145"/>
      <c r="G370" s="145"/>
      <c r="H370" s="145"/>
      <c r="I370" s="145"/>
      <c r="J370" s="132"/>
    </row>
    <row r="371" spans="1:12" ht="24" customHeight="1">
      <c r="A371" s="132"/>
      <c r="B371" s="143" t="s">
        <v>35</v>
      </c>
      <c r="C371" s="285">
        <v>24400</v>
      </c>
      <c r="D371" s="144" t="s">
        <v>20</v>
      </c>
      <c r="E371" s="148"/>
      <c r="F371" s="145"/>
      <c r="G371" s="145"/>
      <c r="H371" s="145"/>
      <c r="I371" s="145"/>
      <c r="J371" s="132"/>
    </row>
    <row r="372" spans="1:12" s="83" customFormat="1" ht="24" customHeight="1">
      <c r="A372" s="132"/>
      <c r="B372" s="143" t="s">
        <v>36</v>
      </c>
      <c r="C372" s="285">
        <v>52893</v>
      </c>
      <c r="D372" s="144" t="s">
        <v>20</v>
      </c>
      <c r="E372" s="148"/>
      <c r="F372" s="145"/>
      <c r="G372" s="145"/>
      <c r="H372" s="145"/>
      <c r="I372" s="145"/>
      <c r="J372" s="132"/>
      <c r="K372" s="83">
        <v>42175976.829606019</v>
      </c>
      <c r="L372" s="121">
        <f>I391-K372</f>
        <v>-42175976.829606019</v>
      </c>
    </row>
    <row r="373" spans="1:12" s="42" customFormat="1" ht="24" customHeight="1">
      <c r="A373" s="132"/>
      <c r="B373" s="143" t="s">
        <v>37</v>
      </c>
      <c r="C373" s="285">
        <v>8370</v>
      </c>
      <c r="D373" s="144" t="s">
        <v>20</v>
      </c>
      <c r="E373" s="148"/>
      <c r="F373" s="145"/>
      <c r="G373" s="145"/>
      <c r="H373" s="145"/>
      <c r="I373" s="145"/>
      <c r="J373" s="132"/>
    </row>
    <row r="374" spans="1:12" s="42" customFormat="1" ht="24" customHeight="1">
      <c r="A374" s="132"/>
      <c r="B374" s="143" t="s">
        <v>38</v>
      </c>
      <c r="C374" s="285">
        <v>72344</v>
      </c>
      <c r="D374" s="144" t="s">
        <v>20</v>
      </c>
      <c r="E374" s="148"/>
      <c r="F374" s="145"/>
      <c r="G374" s="145"/>
      <c r="H374" s="145"/>
      <c r="I374" s="145"/>
      <c r="J374" s="132"/>
    </row>
    <row r="375" spans="1:12" s="42" customFormat="1" ht="24" customHeight="1">
      <c r="A375" s="132"/>
      <c r="B375" s="143" t="s">
        <v>392</v>
      </c>
      <c r="C375" s="285">
        <v>5810</v>
      </c>
      <c r="D375" s="144" t="s">
        <v>20</v>
      </c>
      <c r="E375" s="148"/>
      <c r="F375" s="145"/>
      <c r="G375" s="46"/>
      <c r="H375" s="145"/>
      <c r="I375" s="145"/>
      <c r="J375" s="133"/>
    </row>
    <row r="376" spans="1:12" s="42" customFormat="1" ht="24" customHeight="1">
      <c r="A376" s="132"/>
      <c r="B376" s="143" t="s">
        <v>399</v>
      </c>
      <c r="C376" s="285">
        <v>8670</v>
      </c>
      <c r="D376" s="144" t="s">
        <v>19</v>
      </c>
      <c r="E376" s="148"/>
      <c r="F376" s="145"/>
      <c r="G376" s="145"/>
      <c r="H376" s="145"/>
      <c r="I376" s="145"/>
      <c r="J376" s="133"/>
    </row>
    <row r="377" spans="1:12" s="42" customFormat="1" ht="24" customHeight="1">
      <c r="A377" s="132"/>
      <c r="B377" s="149" t="s">
        <v>393</v>
      </c>
      <c r="C377" s="285"/>
      <c r="D377" s="144"/>
      <c r="E377" s="148"/>
      <c r="F377" s="145"/>
      <c r="G377" s="145"/>
      <c r="H377" s="145"/>
      <c r="I377" s="145"/>
      <c r="J377" s="133"/>
    </row>
    <row r="378" spans="1:12" s="42" customFormat="1" ht="24" customHeight="1">
      <c r="A378" s="132"/>
      <c r="B378" s="151" t="s">
        <v>400</v>
      </c>
      <c r="C378" s="285">
        <v>3920</v>
      </c>
      <c r="D378" s="144" t="s">
        <v>20</v>
      </c>
      <c r="E378" s="148"/>
      <c r="F378" s="145"/>
      <c r="G378" s="145"/>
      <c r="H378" s="145"/>
      <c r="I378" s="145"/>
      <c r="J378" s="133"/>
    </row>
    <row r="379" spans="1:12" s="42" customFormat="1" ht="24" customHeight="1">
      <c r="A379" s="132"/>
      <c r="B379" s="151" t="s">
        <v>401</v>
      </c>
      <c r="C379" s="285">
        <v>13670</v>
      </c>
      <c r="D379" s="144" t="s">
        <v>20</v>
      </c>
      <c r="E379" s="148"/>
      <c r="F379" s="145"/>
      <c r="G379" s="145"/>
      <c r="H379" s="145"/>
      <c r="I379" s="145"/>
      <c r="J379" s="133"/>
    </row>
    <row r="380" spans="1:12" s="42" customFormat="1" ht="24" customHeight="1">
      <c r="A380" s="132"/>
      <c r="B380" s="151" t="s">
        <v>402</v>
      </c>
      <c r="C380" s="285">
        <v>650</v>
      </c>
      <c r="D380" s="144" t="s">
        <v>20</v>
      </c>
      <c r="E380" s="148"/>
      <c r="F380" s="145"/>
      <c r="G380" s="145"/>
      <c r="H380" s="145"/>
      <c r="I380" s="145"/>
      <c r="J380" s="133"/>
    </row>
    <row r="381" spans="1:12" s="83" customFormat="1" ht="24" customHeight="1">
      <c r="A381" s="132"/>
      <c r="B381" s="151" t="s">
        <v>403</v>
      </c>
      <c r="C381" s="285">
        <v>7360</v>
      </c>
      <c r="D381" s="144" t="s">
        <v>20</v>
      </c>
      <c r="E381" s="148"/>
      <c r="F381" s="145"/>
      <c r="G381" s="145"/>
      <c r="H381" s="145"/>
      <c r="I381" s="145"/>
      <c r="J381" s="133"/>
    </row>
    <row r="382" spans="1:12" s="42" customFormat="1" ht="24" customHeight="1">
      <c r="A382" s="132"/>
      <c r="B382" s="151" t="s">
        <v>404</v>
      </c>
      <c r="C382" s="285">
        <v>2100</v>
      </c>
      <c r="D382" s="144" t="s">
        <v>20</v>
      </c>
      <c r="E382" s="148"/>
      <c r="F382" s="145"/>
      <c r="G382" s="145"/>
      <c r="H382" s="145"/>
      <c r="I382" s="145"/>
      <c r="J382" s="133"/>
    </row>
    <row r="383" spans="1:12" s="42" customFormat="1" ht="24" customHeight="1">
      <c r="A383" s="132"/>
      <c r="B383" s="151" t="s">
        <v>405</v>
      </c>
      <c r="C383" s="285">
        <v>3150</v>
      </c>
      <c r="D383" s="144" t="s">
        <v>20</v>
      </c>
      <c r="E383" s="148"/>
      <c r="F383" s="145"/>
      <c r="G383" s="145"/>
      <c r="H383" s="145"/>
      <c r="I383" s="145"/>
      <c r="J383" s="133"/>
    </row>
    <row r="384" spans="1:12" s="42" customFormat="1" ht="24" customHeight="1">
      <c r="A384" s="132"/>
      <c r="B384" s="151" t="s">
        <v>31</v>
      </c>
      <c r="C384" s="285">
        <v>4620</v>
      </c>
      <c r="D384" s="144" t="s">
        <v>20</v>
      </c>
      <c r="E384" s="148"/>
      <c r="F384" s="145"/>
      <c r="G384" s="145"/>
      <c r="H384" s="145"/>
      <c r="I384" s="145"/>
      <c r="J384" s="133"/>
    </row>
    <row r="385" spans="1:10" s="42" customFormat="1" ht="24" customHeight="1">
      <c r="A385" s="132"/>
      <c r="B385" s="151" t="s">
        <v>30</v>
      </c>
      <c r="C385" s="285">
        <v>26000</v>
      </c>
      <c r="D385" s="144" t="s">
        <v>20</v>
      </c>
      <c r="E385" s="148"/>
      <c r="F385" s="145"/>
      <c r="G385" s="145"/>
      <c r="H385" s="145"/>
      <c r="I385" s="145"/>
      <c r="J385" s="133"/>
    </row>
    <row r="386" spans="1:10" s="42" customFormat="1" ht="24" customHeight="1">
      <c r="A386" s="132"/>
      <c r="B386" s="149" t="s">
        <v>406</v>
      </c>
      <c r="C386" s="285"/>
      <c r="D386" s="144"/>
      <c r="E386" s="148"/>
      <c r="F386" s="145"/>
      <c r="G386" s="145"/>
      <c r="H386" s="145"/>
      <c r="I386" s="145"/>
      <c r="J386" s="133"/>
    </row>
    <row r="387" spans="1:10" s="42" customFormat="1" ht="24" customHeight="1">
      <c r="A387" s="132"/>
      <c r="B387" s="151" t="s">
        <v>673</v>
      </c>
      <c r="C387" s="285">
        <v>2495</v>
      </c>
      <c r="D387" s="144" t="s">
        <v>20</v>
      </c>
      <c r="E387" s="148"/>
      <c r="F387" s="145"/>
      <c r="G387" s="145"/>
      <c r="H387" s="145"/>
      <c r="I387" s="145"/>
      <c r="J387" s="133"/>
    </row>
    <row r="388" spans="1:10" s="83" customFormat="1" ht="24" customHeight="1">
      <c r="A388" s="132"/>
      <c r="B388" s="151" t="s">
        <v>674</v>
      </c>
      <c r="C388" s="285">
        <v>3795</v>
      </c>
      <c r="D388" s="144" t="s">
        <v>20</v>
      </c>
      <c r="E388" s="148"/>
      <c r="F388" s="145"/>
      <c r="G388" s="145"/>
      <c r="H388" s="145"/>
      <c r="I388" s="145"/>
      <c r="J388" s="133"/>
    </row>
    <row r="389" spans="1:10" s="42" customFormat="1" ht="24" customHeight="1">
      <c r="A389" s="132"/>
      <c r="B389" s="151" t="s">
        <v>675</v>
      </c>
      <c r="C389" s="285">
        <v>1650</v>
      </c>
      <c r="D389" s="144" t="s">
        <v>20</v>
      </c>
      <c r="E389" s="148"/>
      <c r="F389" s="145"/>
      <c r="G389" s="145"/>
      <c r="H389" s="145"/>
      <c r="I389" s="145"/>
      <c r="J389" s="133"/>
    </row>
    <row r="390" spans="1:10" s="42" customFormat="1" ht="24" customHeight="1">
      <c r="A390" s="132"/>
      <c r="B390" s="169" t="s">
        <v>407</v>
      </c>
      <c r="C390" s="285">
        <v>750</v>
      </c>
      <c r="D390" s="144" t="s">
        <v>19</v>
      </c>
      <c r="E390" s="148"/>
      <c r="F390" s="145"/>
      <c r="G390" s="145"/>
      <c r="H390" s="145"/>
      <c r="I390" s="145"/>
      <c r="J390" s="133"/>
    </row>
    <row r="391" spans="1:10" s="42" customFormat="1" ht="24" customHeight="1">
      <c r="A391" s="90"/>
      <c r="B391" s="91" t="s">
        <v>1028</v>
      </c>
      <c r="C391" s="115"/>
      <c r="D391" s="92"/>
      <c r="E391" s="93"/>
      <c r="F391" s="94"/>
      <c r="G391" s="116"/>
      <c r="H391" s="94"/>
      <c r="I391" s="94"/>
      <c r="J391" s="95"/>
    </row>
    <row r="392" spans="1:10" s="42" customFormat="1" ht="24" customHeight="1">
      <c r="A392" s="44">
        <v>2.2000000000000002</v>
      </c>
      <c r="B392" s="45" t="s">
        <v>1029</v>
      </c>
      <c r="C392" s="220"/>
      <c r="D392" s="47"/>
      <c r="E392" s="15"/>
      <c r="F392" s="15"/>
      <c r="G392" s="15"/>
      <c r="H392" s="15"/>
      <c r="I392" s="15"/>
      <c r="J392" s="16"/>
    </row>
    <row r="393" spans="1:10" s="42" customFormat="1" ht="24" customHeight="1">
      <c r="A393" s="44"/>
      <c r="B393" s="45" t="s">
        <v>96</v>
      </c>
      <c r="C393" s="220"/>
      <c r="D393" s="47"/>
      <c r="E393" s="15"/>
      <c r="F393" s="15"/>
      <c r="G393" s="15"/>
      <c r="H393" s="15"/>
      <c r="I393" s="15"/>
      <c r="J393" s="16"/>
    </row>
    <row r="394" spans="1:10" s="42" customFormat="1" ht="24" customHeight="1">
      <c r="A394" s="48"/>
      <c r="B394" s="49" t="s">
        <v>99</v>
      </c>
      <c r="C394" s="220">
        <v>4320</v>
      </c>
      <c r="D394" s="47" t="s">
        <v>19</v>
      </c>
      <c r="E394" s="15"/>
      <c r="F394" s="20"/>
      <c r="G394" s="15"/>
      <c r="H394" s="20"/>
      <c r="I394" s="20"/>
      <c r="J394" s="16"/>
    </row>
    <row r="395" spans="1:10" s="42" customFormat="1" ht="24" customHeight="1">
      <c r="A395" s="48"/>
      <c r="B395" s="49" t="s">
        <v>100</v>
      </c>
      <c r="C395" s="220">
        <v>155</v>
      </c>
      <c r="D395" s="47" t="s">
        <v>19</v>
      </c>
      <c r="E395" s="15"/>
      <c r="F395" s="20"/>
      <c r="G395" s="15"/>
      <c r="H395" s="20"/>
      <c r="I395" s="20"/>
      <c r="J395" s="16"/>
    </row>
    <row r="396" spans="1:10" s="42" customFormat="1" ht="24" customHeight="1">
      <c r="A396" s="48"/>
      <c r="B396" s="49" t="s">
        <v>101</v>
      </c>
      <c r="C396" s="220">
        <v>115</v>
      </c>
      <c r="D396" s="47" t="s">
        <v>23</v>
      </c>
      <c r="E396" s="15"/>
      <c r="F396" s="20"/>
      <c r="G396" s="15"/>
      <c r="H396" s="20"/>
      <c r="I396" s="20"/>
      <c r="J396" s="16"/>
    </row>
    <row r="397" spans="1:10" s="42" customFormat="1" ht="24" customHeight="1">
      <c r="A397" s="48"/>
      <c r="B397" s="49" t="s">
        <v>102</v>
      </c>
      <c r="C397" s="220">
        <v>487</v>
      </c>
      <c r="D397" s="47" t="s">
        <v>23</v>
      </c>
      <c r="E397" s="15"/>
      <c r="F397" s="20"/>
      <c r="G397" s="15"/>
      <c r="H397" s="20"/>
      <c r="I397" s="20"/>
      <c r="J397" s="16"/>
    </row>
    <row r="398" spans="1:10" s="42" customFormat="1" ht="24" customHeight="1">
      <c r="A398" s="90"/>
      <c r="B398" s="91" t="s">
        <v>243</v>
      </c>
      <c r="C398" s="439"/>
      <c r="D398" s="119"/>
      <c r="E398" s="120"/>
      <c r="F398" s="94"/>
      <c r="G398" s="94"/>
      <c r="H398" s="94"/>
      <c r="I398" s="94"/>
      <c r="J398" s="117"/>
    </row>
    <row r="399" spans="1:10" s="42" customFormat="1" ht="24" customHeight="1">
      <c r="A399" s="44"/>
      <c r="B399" s="45" t="s">
        <v>43</v>
      </c>
      <c r="C399" s="220"/>
      <c r="D399" s="47"/>
      <c r="E399" s="15"/>
      <c r="F399" s="20"/>
      <c r="G399" s="15"/>
      <c r="H399" s="20"/>
      <c r="I399" s="20"/>
      <c r="J399" s="16"/>
    </row>
    <row r="400" spans="1:10" s="42" customFormat="1" ht="24" customHeight="1">
      <c r="A400" s="48"/>
      <c r="B400" s="49" t="s">
        <v>104</v>
      </c>
      <c r="C400" s="220">
        <v>4320</v>
      </c>
      <c r="D400" s="47" t="s">
        <v>19</v>
      </c>
      <c r="E400" s="15"/>
      <c r="F400" s="20"/>
      <c r="G400" s="15"/>
      <c r="H400" s="20"/>
      <c r="I400" s="20"/>
      <c r="J400" s="17"/>
    </row>
    <row r="401" spans="1:10" s="42" customFormat="1" ht="24" customHeight="1">
      <c r="A401" s="48"/>
      <c r="B401" s="49" t="s">
        <v>106</v>
      </c>
      <c r="C401" s="220">
        <v>15</v>
      </c>
      <c r="D401" s="47" t="s">
        <v>19</v>
      </c>
      <c r="E401" s="15"/>
      <c r="F401" s="20"/>
      <c r="G401" s="15"/>
      <c r="H401" s="20"/>
      <c r="I401" s="20"/>
      <c r="J401" s="17"/>
    </row>
    <row r="402" spans="1:10" s="42" customFormat="1" ht="24" customHeight="1">
      <c r="A402" s="48"/>
      <c r="B402" s="49" t="s">
        <v>107</v>
      </c>
      <c r="C402" s="220">
        <v>2690</v>
      </c>
      <c r="D402" s="47" t="s">
        <v>19</v>
      </c>
      <c r="E402" s="15"/>
      <c r="F402" s="20"/>
      <c r="G402" s="15"/>
      <c r="H402" s="20"/>
      <c r="I402" s="20"/>
      <c r="J402" s="17"/>
    </row>
    <row r="403" spans="1:10" s="42" customFormat="1" ht="24" customHeight="1">
      <c r="A403" s="48"/>
      <c r="B403" s="49" t="s">
        <v>108</v>
      </c>
      <c r="C403" s="220">
        <v>3690</v>
      </c>
      <c r="D403" s="47" t="s">
        <v>19</v>
      </c>
      <c r="E403" s="15"/>
      <c r="F403" s="20"/>
      <c r="G403" s="15"/>
      <c r="H403" s="20"/>
      <c r="I403" s="20"/>
      <c r="J403" s="17"/>
    </row>
    <row r="404" spans="1:10" s="42" customFormat="1" ht="24" customHeight="1">
      <c r="A404" s="90"/>
      <c r="B404" s="91" t="s">
        <v>57</v>
      </c>
      <c r="C404" s="439"/>
      <c r="D404" s="119"/>
      <c r="E404" s="120"/>
      <c r="F404" s="94"/>
      <c r="G404" s="94"/>
      <c r="H404" s="94"/>
      <c r="I404" s="94"/>
      <c r="J404" s="117"/>
    </row>
    <row r="405" spans="1:10" s="42" customFormat="1" ht="24" customHeight="1">
      <c r="A405" s="44"/>
      <c r="B405" s="45" t="s">
        <v>97</v>
      </c>
      <c r="C405" s="220"/>
      <c r="D405" s="47"/>
      <c r="E405" s="15"/>
      <c r="F405" s="20"/>
      <c r="G405" s="15"/>
      <c r="H405" s="20"/>
      <c r="I405" s="20"/>
      <c r="J405" s="17"/>
    </row>
    <row r="406" spans="1:10" s="42" customFormat="1" ht="24" customHeight="1">
      <c r="A406" s="48"/>
      <c r="B406" s="49" t="s">
        <v>109</v>
      </c>
      <c r="C406" s="220">
        <v>3990</v>
      </c>
      <c r="D406" s="47" t="s">
        <v>19</v>
      </c>
      <c r="E406" s="15"/>
      <c r="F406" s="20"/>
      <c r="G406" s="15"/>
      <c r="H406" s="20"/>
      <c r="I406" s="20"/>
      <c r="J406" s="17"/>
    </row>
    <row r="407" spans="1:10" s="42" customFormat="1" ht="24" customHeight="1">
      <c r="A407" s="48"/>
      <c r="B407" s="49" t="s">
        <v>110</v>
      </c>
      <c r="C407" s="220">
        <v>1820</v>
      </c>
      <c r="D407" s="47" t="s">
        <v>19</v>
      </c>
      <c r="E407" s="15"/>
      <c r="F407" s="20"/>
      <c r="G407" s="15"/>
      <c r="H407" s="20"/>
      <c r="I407" s="20"/>
      <c r="J407" s="17"/>
    </row>
    <row r="408" spans="1:10" s="42" customFormat="1" ht="24" customHeight="1">
      <c r="A408" s="48"/>
      <c r="B408" s="49" t="s">
        <v>111</v>
      </c>
      <c r="C408" s="220">
        <v>970</v>
      </c>
      <c r="D408" s="47" t="s">
        <v>23</v>
      </c>
      <c r="E408" s="15"/>
      <c r="F408" s="20"/>
      <c r="G408" s="15"/>
      <c r="H408" s="20"/>
      <c r="I408" s="20"/>
      <c r="J408" s="17"/>
    </row>
    <row r="409" spans="1:10" s="42" customFormat="1" ht="24" customHeight="1">
      <c r="A409" s="48"/>
      <c r="B409" s="49" t="s">
        <v>112</v>
      </c>
      <c r="C409" s="220">
        <v>11525</v>
      </c>
      <c r="D409" s="47" t="s">
        <v>19</v>
      </c>
      <c r="E409" s="15"/>
      <c r="F409" s="20"/>
      <c r="G409" s="15"/>
      <c r="H409" s="20"/>
      <c r="I409" s="20"/>
      <c r="J409" s="17"/>
    </row>
    <row r="410" spans="1:10" s="42" customFormat="1" ht="24" customHeight="1">
      <c r="A410" s="48"/>
      <c r="B410" s="49" t="s">
        <v>113</v>
      </c>
      <c r="C410" s="220">
        <v>515</v>
      </c>
      <c r="D410" s="47" t="s">
        <v>19</v>
      </c>
      <c r="E410" s="15"/>
      <c r="F410" s="20"/>
      <c r="G410" s="15"/>
      <c r="H410" s="20"/>
      <c r="I410" s="20"/>
      <c r="J410" s="17"/>
    </row>
    <row r="411" spans="1:10" s="42" customFormat="1" ht="24" customHeight="1">
      <c r="A411" s="48"/>
      <c r="B411" s="49" t="s">
        <v>881</v>
      </c>
      <c r="C411" s="220">
        <v>615</v>
      </c>
      <c r="D411" s="47" t="s">
        <v>19</v>
      </c>
      <c r="E411" s="15"/>
      <c r="F411" s="20"/>
      <c r="G411" s="15"/>
      <c r="H411" s="20"/>
      <c r="I411" s="20"/>
      <c r="J411" s="17"/>
    </row>
    <row r="412" spans="1:10" s="42" customFormat="1" ht="24" customHeight="1">
      <c r="A412" s="48"/>
      <c r="B412" s="49" t="s">
        <v>115</v>
      </c>
      <c r="C412" s="220">
        <v>370</v>
      </c>
      <c r="D412" s="47" t="s">
        <v>19</v>
      </c>
      <c r="E412" s="15"/>
      <c r="F412" s="20"/>
      <c r="G412" s="15"/>
      <c r="H412" s="20"/>
      <c r="I412" s="20"/>
      <c r="J412" s="17"/>
    </row>
    <row r="413" spans="1:10" s="42" customFormat="1" ht="24" customHeight="1">
      <c r="A413" s="48"/>
      <c r="B413" s="49" t="s">
        <v>116</v>
      </c>
      <c r="C413" s="220">
        <v>795</v>
      </c>
      <c r="D413" s="47" t="s">
        <v>19</v>
      </c>
      <c r="E413" s="15"/>
      <c r="F413" s="20"/>
      <c r="G413" s="15"/>
      <c r="H413" s="20"/>
      <c r="I413" s="20"/>
      <c r="J413" s="17"/>
    </row>
    <row r="414" spans="1:10" s="42" customFormat="1" ht="24" customHeight="1">
      <c r="A414" s="48"/>
      <c r="B414" s="49" t="s">
        <v>117</v>
      </c>
      <c r="C414" s="220">
        <v>51</v>
      </c>
      <c r="D414" s="47" t="s">
        <v>24</v>
      </c>
      <c r="E414" s="15"/>
      <c r="F414" s="20"/>
      <c r="G414" s="15"/>
      <c r="H414" s="20"/>
      <c r="I414" s="20"/>
      <c r="J414" s="17"/>
    </row>
    <row r="415" spans="1:10" s="42" customFormat="1" ht="24" customHeight="1">
      <c r="A415" s="48"/>
      <c r="B415" s="49" t="s">
        <v>882</v>
      </c>
      <c r="C415" s="220">
        <v>145</v>
      </c>
      <c r="D415" s="47" t="s">
        <v>19</v>
      </c>
      <c r="E415" s="15"/>
      <c r="F415" s="20"/>
      <c r="G415" s="15"/>
      <c r="H415" s="20"/>
      <c r="I415" s="20"/>
      <c r="J415" s="17"/>
    </row>
    <row r="416" spans="1:10" s="42" customFormat="1" ht="24" customHeight="1">
      <c r="A416" s="48"/>
      <c r="B416" s="45" t="s">
        <v>121</v>
      </c>
      <c r="C416" s="220"/>
      <c r="D416" s="47"/>
      <c r="E416" s="15"/>
      <c r="F416" s="20"/>
      <c r="G416" s="15"/>
      <c r="H416" s="20"/>
      <c r="I416" s="20"/>
      <c r="J416" s="17"/>
    </row>
    <row r="417" spans="1:10" s="42" customFormat="1" ht="24" customHeight="1">
      <c r="A417" s="48"/>
      <c r="B417" s="49" t="s">
        <v>118</v>
      </c>
      <c r="C417" s="220">
        <v>4950</v>
      </c>
      <c r="D417" s="47" t="s">
        <v>20</v>
      </c>
      <c r="E417" s="15"/>
      <c r="F417" s="20"/>
      <c r="G417" s="15"/>
      <c r="H417" s="20"/>
      <c r="I417" s="20"/>
      <c r="J417" s="17"/>
    </row>
    <row r="418" spans="1:10" s="42" customFormat="1" ht="24" customHeight="1">
      <c r="A418" s="48"/>
      <c r="B418" s="49" t="s">
        <v>119</v>
      </c>
      <c r="C418" s="220">
        <v>290</v>
      </c>
      <c r="D418" s="47" t="s">
        <v>19</v>
      </c>
      <c r="E418" s="15"/>
      <c r="F418" s="20"/>
      <c r="G418" s="15"/>
      <c r="H418" s="20"/>
      <c r="I418" s="20"/>
      <c r="J418" s="17"/>
    </row>
    <row r="419" spans="1:10" s="42" customFormat="1" ht="24" customHeight="1">
      <c r="A419" s="48"/>
      <c r="B419" s="49" t="s">
        <v>120</v>
      </c>
      <c r="C419" s="220">
        <v>290</v>
      </c>
      <c r="D419" s="47" t="s">
        <v>19</v>
      </c>
      <c r="E419" s="15"/>
      <c r="F419" s="20"/>
      <c r="G419" s="15"/>
      <c r="H419" s="20"/>
      <c r="I419" s="20"/>
      <c r="J419" s="17"/>
    </row>
    <row r="420" spans="1:10" s="408" customFormat="1" ht="24" customHeight="1">
      <c r="A420" s="199"/>
      <c r="B420" s="200" t="s">
        <v>875</v>
      </c>
      <c r="C420" s="444">
        <v>518</v>
      </c>
      <c r="D420" s="301" t="s">
        <v>19</v>
      </c>
      <c r="E420" s="315"/>
      <c r="F420" s="145"/>
      <c r="G420" s="315"/>
      <c r="H420" s="145"/>
      <c r="I420" s="145"/>
      <c r="J420" s="132"/>
    </row>
    <row r="421" spans="1:10" s="42" customFormat="1" ht="24" customHeight="1">
      <c r="A421" s="90"/>
      <c r="B421" s="91" t="s">
        <v>236</v>
      </c>
      <c r="C421" s="439"/>
      <c r="D421" s="119"/>
      <c r="E421" s="120"/>
      <c r="F421" s="94"/>
      <c r="G421" s="94"/>
      <c r="H421" s="94"/>
      <c r="I421" s="94"/>
      <c r="J421" s="117"/>
    </row>
    <row r="422" spans="1:10" s="42" customFormat="1" ht="24" customHeight="1">
      <c r="A422" s="44"/>
      <c r="B422" s="45" t="s">
        <v>98</v>
      </c>
      <c r="C422" s="220"/>
      <c r="D422" s="47"/>
      <c r="E422" s="15"/>
      <c r="F422" s="20"/>
      <c r="G422" s="15"/>
      <c r="H422" s="20"/>
      <c r="I422" s="20"/>
      <c r="J422" s="17"/>
    </row>
    <row r="423" spans="1:10" s="42" customFormat="1" ht="24" customHeight="1">
      <c r="A423" s="48"/>
      <c r="B423" s="49" t="s">
        <v>83</v>
      </c>
      <c r="C423" s="220">
        <f>C427+C428</f>
        <v>2190</v>
      </c>
      <c r="D423" s="47" t="s">
        <v>19</v>
      </c>
      <c r="E423" s="15"/>
      <c r="F423" s="20"/>
      <c r="G423" s="15"/>
      <c r="H423" s="20"/>
      <c r="I423" s="20"/>
      <c r="J423" s="17"/>
    </row>
    <row r="424" spans="1:10" s="42" customFormat="1" ht="24" customHeight="1">
      <c r="A424" s="48"/>
      <c r="B424" s="49" t="s">
        <v>84</v>
      </c>
      <c r="C424" s="220">
        <f>C429+C430</f>
        <v>5970</v>
      </c>
      <c r="D424" s="47" t="s">
        <v>19</v>
      </c>
      <c r="E424" s="15"/>
      <c r="F424" s="20"/>
      <c r="G424" s="15"/>
      <c r="H424" s="20"/>
      <c r="I424" s="20"/>
      <c r="J424" s="17"/>
    </row>
    <row r="425" spans="1:10" s="42" customFormat="1" ht="24" customHeight="1">
      <c r="A425" s="48"/>
      <c r="B425" s="49" t="s">
        <v>85</v>
      </c>
      <c r="C425" s="220">
        <v>870</v>
      </c>
      <c r="D425" s="47" t="s">
        <v>19</v>
      </c>
      <c r="E425" s="15"/>
      <c r="F425" s="20"/>
      <c r="G425" s="15"/>
      <c r="H425" s="20"/>
      <c r="I425" s="20"/>
      <c r="J425" s="17"/>
    </row>
    <row r="426" spans="1:10" s="42" customFormat="1" ht="24" customHeight="1">
      <c r="A426" s="48"/>
      <c r="B426" s="49" t="s">
        <v>87</v>
      </c>
      <c r="C426" s="220">
        <v>545</v>
      </c>
      <c r="D426" s="47" t="s">
        <v>19</v>
      </c>
      <c r="E426" s="15"/>
      <c r="F426" s="20"/>
      <c r="G426" s="15"/>
      <c r="H426" s="20"/>
      <c r="I426" s="20"/>
      <c r="J426" s="17"/>
    </row>
    <row r="427" spans="1:10" s="42" customFormat="1" ht="24" customHeight="1">
      <c r="A427" s="48"/>
      <c r="B427" s="49" t="s">
        <v>88</v>
      </c>
      <c r="C427" s="220">
        <v>1820</v>
      </c>
      <c r="D427" s="47" t="s">
        <v>19</v>
      </c>
      <c r="E427" s="15"/>
      <c r="F427" s="20"/>
      <c r="G427" s="15"/>
      <c r="H427" s="20"/>
      <c r="I427" s="20"/>
      <c r="J427" s="17"/>
    </row>
    <row r="428" spans="1:10" s="42" customFormat="1" ht="24" customHeight="1">
      <c r="A428" s="48"/>
      <c r="B428" s="49" t="s">
        <v>89</v>
      </c>
      <c r="C428" s="220">
        <v>370</v>
      </c>
      <c r="D428" s="47" t="s">
        <v>19</v>
      </c>
      <c r="E428" s="15"/>
      <c r="F428" s="20"/>
      <c r="G428" s="15"/>
      <c r="H428" s="20"/>
      <c r="I428" s="20"/>
      <c r="J428" s="17"/>
    </row>
    <row r="429" spans="1:10" s="42" customFormat="1" ht="24" customHeight="1">
      <c r="A429" s="48"/>
      <c r="B429" s="52" t="s">
        <v>90</v>
      </c>
      <c r="C429" s="445">
        <v>4680</v>
      </c>
      <c r="D429" s="53" t="s">
        <v>19</v>
      </c>
      <c r="E429" s="15"/>
      <c r="F429" s="20"/>
      <c r="G429" s="15"/>
      <c r="H429" s="20"/>
      <c r="I429" s="20"/>
      <c r="J429" s="17"/>
    </row>
    <row r="430" spans="1:10" s="42" customFormat="1" ht="24" customHeight="1">
      <c r="A430" s="48"/>
      <c r="B430" s="49" t="s">
        <v>877</v>
      </c>
      <c r="C430" s="220">
        <v>1290</v>
      </c>
      <c r="D430" s="47" t="s">
        <v>19</v>
      </c>
      <c r="E430" s="15"/>
      <c r="F430" s="20"/>
      <c r="G430" s="15"/>
      <c r="H430" s="20"/>
      <c r="I430" s="20"/>
      <c r="J430" s="17"/>
    </row>
    <row r="431" spans="1:10" s="408" customFormat="1" ht="24" customHeight="1">
      <c r="A431" s="199"/>
      <c r="B431" s="317" t="s">
        <v>907</v>
      </c>
      <c r="C431" s="444">
        <v>782</v>
      </c>
      <c r="D431" s="301" t="s">
        <v>19</v>
      </c>
      <c r="E431" s="318"/>
      <c r="F431" s="145"/>
      <c r="G431" s="318"/>
      <c r="H431" s="145"/>
      <c r="I431" s="145"/>
      <c r="J431" s="199"/>
    </row>
    <row r="432" spans="1:10" s="408" customFormat="1" ht="24" customHeight="1">
      <c r="A432" s="199"/>
      <c r="B432" s="317" t="s">
        <v>906</v>
      </c>
      <c r="C432" s="444">
        <v>142</v>
      </c>
      <c r="D432" s="301" t="s">
        <v>23</v>
      </c>
      <c r="E432" s="318"/>
      <c r="F432" s="145"/>
      <c r="G432" s="318"/>
      <c r="H432" s="145"/>
      <c r="I432" s="145"/>
      <c r="J432" s="199"/>
    </row>
    <row r="433" spans="1:10" s="42" customFormat="1" ht="24" customHeight="1">
      <c r="A433" s="48"/>
      <c r="B433" s="49" t="s">
        <v>92</v>
      </c>
      <c r="C433" s="220">
        <v>2120</v>
      </c>
      <c r="D433" s="47" t="s">
        <v>23</v>
      </c>
      <c r="E433" s="15"/>
      <c r="F433" s="20"/>
      <c r="G433" s="15"/>
      <c r="H433" s="20"/>
      <c r="I433" s="20"/>
      <c r="J433" s="17"/>
    </row>
    <row r="434" spans="1:10" s="42" customFormat="1" ht="24" customHeight="1">
      <c r="A434" s="48"/>
      <c r="B434" s="49" t="s">
        <v>93</v>
      </c>
      <c r="C434" s="220">
        <v>1325</v>
      </c>
      <c r="D434" s="47" t="s">
        <v>23</v>
      </c>
      <c r="E434" s="15"/>
      <c r="F434" s="20"/>
      <c r="G434" s="15"/>
      <c r="H434" s="20"/>
      <c r="I434" s="20"/>
      <c r="J434" s="17"/>
    </row>
    <row r="435" spans="1:10" s="42" customFormat="1" ht="24" customHeight="1">
      <c r="A435" s="48"/>
      <c r="B435" s="49" t="s">
        <v>95</v>
      </c>
      <c r="C435" s="220">
        <v>170</v>
      </c>
      <c r="D435" s="47" t="s">
        <v>23</v>
      </c>
      <c r="E435" s="15"/>
      <c r="F435" s="20"/>
      <c r="G435" s="15"/>
      <c r="H435" s="20"/>
      <c r="I435" s="20"/>
      <c r="J435" s="17"/>
    </row>
    <row r="436" spans="1:10" s="42" customFormat="1" ht="24" customHeight="1">
      <c r="A436" s="90"/>
      <c r="B436" s="91" t="s">
        <v>244</v>
      </c>
      <c r="C436" s="439"/>
      <c r="D436" s="119"/>
      <c r="E436" s="120"/>
      <c r="F436" s="94"/>
      <c r="G436" s="94"/>
      <c r="H436" s="94"/>
      <c r="I436" s="94"/>
      <c r="J436" s="117"/>
    </row>
    <row r="437" spans="1:10" s="42" customFormat="1" ht="24" customHeight="1">
      <c r="A437" s="44"/>
      <c r="B437" s="45" t="s">
        <v>44</v>
      </c>
      <c r="C437" s="220"/>
      <c r="D437" s="47"/>
      <c r="E437" s="15"/>
      <c r="F437" s="20"/>
      <c r="G437" s="15"/>
      <c r="H437" s="20"/>
      <c r="I437" s="20"/>
      <c r="J437" s="17"/>
    </row>
    <row r="438" spans="1:10" s="42" customFormat="1" ht="24" customHeight="1">
      <c r="A438" s="48"/>
      <c r="B438" s="45" t="s">
        <v>122</v>
      </c>
      <c r="C438" s="220"/>
      <c r="D438" s="47"/>
      <c r="E438" s="15"/>
      <c r="F438" s="20"/>
      <c r="G438" s="15"/>
      <c r="H438" s="20"/>
      <c r="I438" s="20"/>
      <c r="J438" s="17"/>
    </row>
    <row r="439" spans="1:10" s="42" customFormat="1" ht="24" customHeight="1">
      <c r="A439" s="48"/>
      <c r="B439" s="49" t="s">
        <v>179</v>
      </c>
      <c r="C439" s="220">
        <v>76</v>
      </c>
      <c r="D439" s="47" t="s">
        <v>24</v>
      </c>
      <c r="E439" s="15"/>
      <c r="F439" s="20"/>
      <c r="G439" s="15"/>
      <c r="H439" s="20"/>
      <c r="I439" s="20"/>
      <c r="J439" s="17"/>
    </row>
    <row r="440" spans="1:10" s="42" customFormat="1" ht="24" customHeight="1">
      <c r="A440" s="48"/>
      <c r="B440" s="49" t="s">
        <v>180</v>
      </c>
      <c r="C440" s="220">
        <v>9</v>
      </c>
      <c r="D440" s="47" t="s">
        <v>24</v>
      </c>
      <c r="E440" s="15"/>
      <c r="F440" s="20"/>
      <c r="G440" s="15"/>
      <c r="H440" s="20"/>
      <c r="I440" s="20"/>
      <c r="J440" s="17"/>
    </row>
    <row r="441" spans="1:10" s="42" customFormat="1" ht="24" customHeight="1">
      <c r="A441" s="48"/>
      <c r="B441" s="49" t="s">
        <v>181</v>
      </c>
      <c r="C441" s="220">
        <v>1</v>
      </c>
      <c r="D441" s="47" t="s">
        <v>24</v>
      </c>
      <c r="E441" s="15"/>
      <c r="F441" s="20"/>
      <c r="G441" s="15"/>
      <c r="H441" s="20"/>
      <c r="I441" s="20"/>
      <c r="J441" s="17"/>
    </row>
    <row r="442" spans="1:10" s="42" customFormat="1" ht="24" customHeight="1">
      <c r="A442" s="48"/>
      <c r="B442" s="49" t="s">
        <v>126</v>
      </c>
      <c r="C442" s="220">
        <v>4</v>
      </c>
      <c r="D442" s="47" t="s">
        <v>24</v>
      </c>
      <c r="E442" s="15"/>
      <c r="F442" s="20"/>
      <c r="G442" s="15"/>
      <c r="H442" s="20"/>
      <c r="I442" s="20"/>
      <c r="J442" s="17"/>
    </row>
    <row r="443" spans="1:10" s="42" customFormat="1" ht="24" customHeight="1">
      <c r="A443" s="48"/>
      <c r="B443" s="49" t="s">
        <v>182</v>
      </c>
      <c r="C443" s="220">
        <v>1</v>
      </c>
      <c r="D443" s="47" t="s">
        <v>24</v>
      </c>
      <c r="E443" s="15"/>
      <c r="F443" s="20"/>
      <c r="G443" s="15"/>
      <c r="H443" s="20"/>
      <c r="I443" s="20"/>
      <c r="J443" s="17"/>
    </row>
    <row r="444" spans="1:10" s="42" customFormat="1" ht="24" customHeight="1">
      <c r="A444" s="48"/>
      <c r="B444" s="49" t="s">
        <v>883</v>
      </c>
      <c r="C444" s="220">
        <v>3</v>
      </c>
      <c r="D444" s="47" t="s">
        <v>24</v>
      </c>
      <c r="E444" s="15"/>
      <c r="F444" s="20"/>
      <c r="G444" s="15"/>
      <c r="H444" s="20"/>
      <c r="I444" s="20"/>
      <c r="J444" s="17"/>
    </row>
    <row r="445" spans="1:10" s="42" customFormat="1" ht="24" customHeight="1">
      <c r="A445" s="48"/>
      <c r="B445" s="49" t="s">
        <v>212</v>
      </c>
      <c r="C445" s="220">
        <v>1</v>
      </c>
      <c r="D445" s="47" t="s">
        <v>24</v>
      </c>
      <c r="E445" s="15"/>
      <c r="F445" s="20"/>
      <c r="G445" s="15"/>
      <c r="H445" s="20"/>
      <c r="I445" s="20"/>
      <c r="J445" s="17"/>
    </row>
    <row r="446" spans="1:10" s="42" customFormat="1" ht="24" customHeight="1">
      <c r="A446" s="48"/>
      <c r="B446" s="49" t="s">
        <v>884</v>
      </c>
      <c r="C446" s="220"/>
      <c r="D446" s="47"/>
      <c r="E446" s="15"/>
      <c r="F446" s="20"/>
      <c r="G446" s="15"/>
      <c r="H446" s="20"/>
      <c r="I446" s="20"/>
      <c r="J446" s="17"/>
    </row>
    <row r="447" spans="1:10" s="42" customFormat="1" ht="24" customHeight="1">
      <c r="A447" s="48"/>
      <c r="B447" s="45" t="s">
        <v>137</v>
      </c>
      <c r="C447" s="220"/>
      <c r="D447" s="47"/>
      <c r="E447" s="15"/>
      <c r="F447" s="20"/>
      <c r="G447" s="15"/>
      <c r="H447" s="20"/>
      <c r="I447" s="20"/>
      <c r="J447" s="17"/>
    </row>
    <row r="448" spans="1:10" s="42" customFormat="1" ht="24" customHeight="1">
      <c r="A448" s="48"/>
      <c r="B448" s="49" t="s">
        <v>183</v>
      </c>
      <c r="C448" s="220">
        <v>22</v>
      </c>
      <c r="D448" s="47" t="s">
        <v>24</v>
      </c>
      <c r="E448" s="15"/>
      <c r="F448" s="20"/>
      <c r="G448" s="15"/>
      <c r="H448" s="20"/>
      <c r="I448" s="20"/>
      <c r="J448" s="17"/>
    </row>
    <row r="449" spans="1:10" s="42" customFormat="1" ht="24" customHeight="1">
      <c r="A449" s="48"/>
      <c r="B449" s="49" t="s">
        <v>184</v>
      </c>
      <c r="C449" s="220">
        <v>14</v>
      </c>
      <c r="D449" s="47" t="s">
        <v>24</v>
      </c>
      <c r="E449" s="15"/>
      <c r="F449" s="20"/>
      <c r="G449" s="15"/>
      <c r="H449" s="20"/>
      <c r="I449" s="20"/>
      <c r="J449" s="17"/>
    </row>
    <row r="450" spans="1:10" s="42" customFormat="1" ht="24" customHeight="1">
      <c r="A450" s="48"/>
      <c r="B450" s="49" t="s">
        <v>185</v>
      </c>
      <c r="C450" s="220">
        <v>6</v>
      </c>
      <c r="D450" s="47" t="s">
        <v>24</v>
      </c>
      <c r="E450" s="15"/>
      <c r="F450" s="20"/>
      <c r="G450" s="15"/>
      <c r="H450" s="20"/>
      <c r="I450" s="20"/>
      <c r="J450" s="17"/>
    </row>
    <row r="451" spans="1:10" s="42" customFormat="1" ht="24" customHeight="1">
      <c r="A451" s="48"/>
      <c r="B451" s="49" t="s">
        <v>186</v>
      </c>
      <c r="C451" s="220">
        <v>2</v>
      </c>
      <c r="D451" s="47" t="s">
        <v>24</v>
      </c>
      <c r="E451" s="15"/>
      <c r="F451" s="20"/>
      <c r="G451" s="15"/>
      <c r="H451" s="20"/>
      <c r="I451" s="20"/>
      <c r="J451" s="17"/>
    </row>
    <row r="452" spans="1:10" s="42" customFormat="1" ht="24" customHeight="1">
      <c r="A452" s="48"/>
      <c r="B452" s="49" t="s">
        <v>885</v>
      </c>
      <c r="C452" s="220">
        <v>1</v>
      </c>
      <c r="D452" s="47" t="s">
        <v>24</v>
      </c>
      <c r="E452" s="15"/>
      <c r="F452" s="20"/>
      <c r="G452" s="15"/>
      <c r="H452" s="20"/>
      <c r="I452" s="20"/>
      <c r="J452" s="17"/>
    </row>
    <row r="453" spans="1:10" s="42" customFormat="1" ht="24" customHeight="1">
      <c r="A453" s="48"/>
      <c r="B453" s="49" t="s">
        <v>886</v>
      </c>
      <c r="C453" s="220">
        <v>9</v>
      </c>
      <c r="D453" s="47" t="s">
        <v>24</v>
      </c>
      <c r="E453" s="15"/>
      <c r="F453" s="20"/>
      <c r="G453" s="15"/>
      <c r="H453" s="20"/>
      <c r="I453" s="20"/>
      <c r="J453" s="17"/>
    </row>
    <row r="454" spans="1:10" s="42" customFormat="1" ht="24" customHeight="1">
      <c r="A454" s="48"/>
      <c r="B454" s="49" t="s">
        <v>197</v>
      </c>
      <c r="C454" s="220">
        <v>2</v>
      </c>
      <c r="D454" s="47" t="s">
        <v>24</v>
      </c>
      <c r="E454" s="15"/>
      <c r="F454" s="20"/>
      <c r="G454" s="15"/>
      <c r="H454" s="20"/>
      <c r="I454" s="20"/>
      <c r="J454" s="17"/>
    </row>
    <row r="455" spans="1:10" s="42" customFormat="1" ht="24" customHeight="1">
      <c r="A455" s="48"/>
      <c r="B455" s="49" t="s">
        <v>887</v>
      </c>
      <c r="C455" s="220">
        <v>7</v>
      </c>
      <c r="D455" s="47" t="s">
        <v>24</v>
      </c>
      <c r="E455" s="15"/>
      <c r="F455" s="20"/>
      <c r="G455" s="15"/>
      <c r="H455" s="20"/>
      <c r="I455" s="20"/>
      <c r="J455" s="17"/>
    </row>
    <row r="456" spans="1:10" s="42" customFormat="1" ht="24" customHeight="1">
      <c r="A456" s="48"/>
      <c r="B456" s="49" t="s">
        <v>187</v>
      </c>
      <c r="C456" s="220">
        <v>8</v>
      </c>
      <c r="D456" s="47" t="s">
        <v>24</v>
      </c>
      <c r="E456" s="15"/>
      <c r="F456" s="20"/>
      <c r="G456" s="15"/>
      <c r="H456" s="20"/>
      <c r="I456" s="20"/>
      <c r="J456" s="17"/>
    </row>
    <row r="457" spans="1:10" s="42" customFormat="1" ht="24" customHeight="1">
      <c r="A457" s="90"/>
      <c r="B457" s="91" t="s">
        <v>237</v>
      </c>
      <c r="C457" s="439"/>
      <c r="D457" s="119"/>
      <c r="E457" s="120"/>
      <c r="F457" s="94"/>
      <c r="G457" s="94"/>
      <c r="H457" s="94"/>
      <c r="I457" s="94"/>
      <c r="J457" s="117"/>
    </row>
    <row r="458" spans="1:10" s="42" customFormat="1" ht="24" customHeight="1">
      <c r="A458" s="44"/>
      <c r="B458" s="45" t="s">
        <v>46</v>
      </c>
      <c r="C458" s="220"/>
      <c r="D458" s="47"/>
      <c r="E458" s="15"/>
      <c r="F458" s="20"/>
      <c r="G458" s="15"/>
      <c r="H458" s="20"/>
      <c r="I458" s="20"/>
      <c r="J458" s="17"/>
    </row>
    <row r="459" spans="1:10" s="42" customFormat="1" ht="24" customHeight="1">
      <c r="A459" s="48"/>
      <c r="B459" s="56" t="s">
        <v>142</v>
      </c>
      <c r="C459" s="220">
        <v>49</v>
      </c>
      <c r="D459" s="47" t="s">
        <v>24</v>
      </c>
      <c r="E459" s="46"/>
      <c r="F459" s="46"/>
      <c r="G459" s="15"/>
      <c r="H459" s="20"/>
      <c r="I459" s="20"/>
      <c r="J459" s="17"/>
    </row>
    <row r="460" spans="1:10" s="42" customFormat="1" ht="24" customHeight="1">
      <c r="A460" s="48"/>
      <c r="B460" s="57" t="s">
        <v>143</v>
      </c>
      <c r="C460" s="220">
        <v>49</v>
      </c>
      <c r="D460" s="47" t="s">
        <v>24</v>
      </c>
      <c r="E460" s="15"/>
      <c r="F460" s="20"/>
      <c r="G460" s="46"/>
      <c r="H460" s="46"/>
      <c r="I460" s="20"/>
      <c r="J460" s="17"/>
    </row>
    <row r="461" spans="1:10" s="42" customFormat="1" ht="24" customHeight="1">
      <c r="A461" s="48"/>
      <c r="B461" s="57" t="s">
        <v>144</v>
      </c>
      <c r="C461" s="220">
        <v>49</v>
      </c>
      <c r="D461" s="47" t="s">
        <v>24</v>
      </c>
      <c r="E461" s="15"/>
      <c r="F461" s="20"/>
      <c r="G461" s="46"/>
      <c r="H461" s="46"/>
      <c r="I461" s="20"/>
      <c r="J461" s="17"/>
    </row>
    <row r="462" spans="1:10" s="42" customFormat="1" ht="24" customHeight="1">
      <c r="A462" s="48"/>
      <c r="B462" s="57" t="s">
        <v>145</v>
      </c>
      <c r="C462" s="220">
        <v>49</v>
      </c>
      <c r="D462" s="47" t="s">
        <v>24</v>
      </c>
      <c r="E462" s="15"/>
      <c r="F462" s="20"/>
      <c r="G462" s="46"/>
      <c r="H462" s="46"/>
      <c r="I462" s="20"/>
      <c r="J462" s="17"/>
    </row>
    <row r="463" spans="1:10" s="42" customFormat="1" ht="24" customHeight="1">
      <c r="A463" s="48"/>
      <c r="B463" s="56" t="s">
        <v>146</v>
      </c>
      <c r="C463" s="220">
        <v>49</v>
      </c>
      <c r="D463" s="47" t="s">
        <v>24</v>
      </c>
      <c r="E463" s="46"/>
      <c r="F463" s="46"/>
      <c r="G463" s="15"/>
      <c r="H463" s="20"/>
      <c r="I463" s="20"/>
      <c r="J463" s="17"/>
    </row>
    <row r="464" spans="1:10" s="42" customFormat="1" ht="24" customHeight="1">
      <c r="A464" s="48"/>
      <c r="B464" s="57" t="s">
        <v>147</v>
      </c>
      <c r="C464" s="220">
        <v>49</v>
      </c>
      <c r="D464" s="47" t="s">
        <v>24</v>
      </c>
      <c r="E464" s="15"/>
      <c r="F464" s="20"/>
      <c r="G464" s="46"/>
      <c r="H464" s="46"/>
      <c r="I464" s="20"/>
      <c r="J464" s="17"/>
    </row>
    <row r="465" spans="1:10" s="42" customFormat="1" ht="24" customHeight="1">
      <c r="A465" s="48"/>
      <c r="B465" s="57" t="s">
        <v>145</v>
      </c>
      <c r="C465" s="220">
        <v>49</v>
      </c>
      <c r="D465" s="47" t="s">
        <v>24</v>
      </c>
      <c r="E465" s="15"/>
      <c r="F465" s="20"/>
      <c r="G465" s="46"/>
      <c r="H465" s="46"/>
      <c r="I465" s="20"/>
      <c r="J465" s="17"/>
    </row>
    <row r="466" spans="1:10" s="42" customFormat="1" ht="24" customHeight="1">
      <c r="A466" s="48"/>
      <c r="B466" s="56" t="s">
        <v>148</v>
      </c>
      <c r="C466" s="220">
        <v>33</v>
      </c>
      <c r="D466" s="47" t="s">
        <v>24</v>
      </c>
      <c r="E466" s="46"/>
      <c r="F466" s="46"/>
      <c r="G466" s="15"/>
      <c r="H466" s="20"/>
      <c r="I466" s="20"/>
      <c r="J466" s="17"/>
    </row>
    <row r="467" spans="1:10" s="42" customFormat="1" ht="24" customHeight="1">
      <c r="A467" s="48"/>
      <c r="B467" s="57" t="s">
        <v>149</v>
      </c>
      <c r="C467" s="220">
        <v>33</v>
      </c>
      <c r="D467" s="47" t="s">
        <v>24</v>
      </c>
      <c r="E467" s="15"/>
      <c r="F467" s="20"/>
      <c r="G467" s="46"/>
      <c r="H467" s="46"/>
      <c r="I467" s="20"/>
      <c r="J467" s="17"/>
    </row>
    <row r="468" spans="1:10" s="42" customFormat="1" ht="24" customHeight="1">
      <c r="A468" s="48"/>
      <c r="B468" s="57" t="s">
        <v>150</v>
      </c>
      <c r="C468" s="220">
        <v>33</v>
      </c>
      <c r="D468" s="47" t="s">
        <v>24</v>
      </c>
      <c r="E468" s="15"/>
      <c r="F468" s="20"/>
      <c r="G468" s="46"/>
      <c r="H468" s="46"/>
      <c r="I468" s="20"/>
      <c r="J468" s="17"/>
    </row>
    <row r="469" spans="1:10" s="42" customFormat="1" ht="24" customHeight="1">
      <c r="A469" s="48"/>
      <c r="B469" s="57" t="s">
        <v>151</v>
      </c>
      <c r="C469" s="220">
        <v>33</v>
      </c>
      <c r="D469" s="47" t="s">
        <v>24</v>
      </c>
      <c r="E469" s="15"/>
      <c r="F469" s="20"/>
      <c r="G469" s="46"/>
      <c r="H469" s="46"/>
      <c r="I469" s="20"/>
      <c r="J469" s="17"/>
    </row>
    <row r="470" spans="1:10" s="42" customFormat="1" ht="24" customHeight="1">
      <c r="A470" s="48"/>
      <c r="B470" s="57" t="s">
        <v>152</v>
      </c>
      <c r="C470" s="220">
        <v>33</v>
      </c>
      <c r="D470" s="47" t="s">
        <v>24</v>
      </c>
      <c r="E470" s="15"/>
      <c r="F470" s="20"/>
      <c r="G470" s="46"/>
      <c r="H470" s="46"/>
      <c r="I470" s="20"/>
      <c r="J470" s="17"/>
    </row>
    <row r="471" spans="1:10" s="42" customFormat="1" ht="24" customHeight="1">
      <c r="A471" s="48"/>
      <c r="B471" s="57" t="s">
        <v>144</v>
      </c>
      <c r="C471" s="220">
        <v>33</v>
      </c>
      <c r="D471" s="47" t="s">
        <v>24</v>
      </c>
      <c r="E471" s="15"/>
      <c r="F471" s="20"/>
      <c r="G471" s="46"/>
      <c r="H471" s="46"/>
      <c r="I471" s="20"/>
      <c r="J471" s="17"/>
    </row>
    <row r="472" spans="1:10" s="42" customFormat="1" ht="24" customHeight="1">
      <c r="A472" s="48"/>
      <c r="B472" s="57" t="s">
        <v>145</v>
      </c>
      <c r="C472" s="220">
        <v>33</v>
      </c>
      <c r="D472" s="47" t="s">
        <v>24</v>
      </c>
      <c r="E472" s="15"/>
      <c r="F472" s="20"/>
      <c r="G472" s="46"/>
      <c r="H472" s="46"/>
      <c r="I472" s="20"/>
      <c r="J472" s="17"/>
    </row>
    <row r="473" spans="1:10" s="42" customFormat="1" ht="24" customHeight="1">
      <c r="A473" s="48"/>
      <c r="B473" s="56" t="s">
        <v>153</v>
      </c>
      <c r="C473" s="220">
        <v>24</v>
      </c>
      <c r="D473" s="47" t="s">
        <v>24</v>
      </c>
      <c r="E473" s="46"/>
      <c r="F473" s="46"/>
      <c r="G473" s="15"/>
      <c r="H473" s="20"/>
      <c r="I473" s="20"/>
      <c r="J473" s="17"/>
    </row>
    <row r="474" spans="1:10" s="42" customFormat="1" ht="24" customHeight="1">
      <c r="A474" s="48"/>
      <c r="B474" s="57" t="s">
        <v>154</v>
      </c>
      <c r="C474" s="220">
        <v>24</v>
      </c>
      <c r="D474" s="47" t="s">
        <v>24</v>
      </c>
      <c r="E474" s="15"/>
      <c r="F474" s="20"/>
      <c r="G474" s="46"/>
      <c r="H474" s="46"/>
      <c r="I474" s="20"/>
      <c r="J474" s="17"/>
    </row>
    <row r="475" spans="1:10" s="42" customFormat="1" ht="24" customHeight="1">
      <c r="A475" s="48"/>
      <c r="B475" s="57" t="s">
        <v>155</v>
      </c>
      <c r="C475" s="220">
        <v>24</v>
      </c>
      <c r="D475" s="47" t="s">
        <v>24</v>
      </c>
      <c r="E475" s="15"/>
      <c r="F475" s="20"/>
      <c r="G475" s="46"/>
      <c r="H475" s="46"/>
      <c r="I475" s="20"/>
      <c r="J475" s="17"/>
    </row>
    <row r="476" spans="1:10" s="42" customFormat="1" ht="24" customHeight="1">
      <c r="A476" s="48"/>
      <c r="B476" s="57" t="s">
        <v>156</v>
      </c>
      <c r="C476" s="220">
        <v>24</v>
      </c>
      <c r="D476" s="47" t="s">
        <v>24</v>
      </c>
      <c r="E476" s="15"/>
      <c r="F476" s="20"/>
      <c r="G476" s="46"/>
      <c r="H476" s="46"/>
      <c r="I476" s="20"/>
      <c r="J476" s="17"/>
    </row>
    <row r="477" spans="1:10" s="42" customFormat="1" ht="24" customHeight="1">
      <c r="A477" s="48"/>
      <c r="B477" s="56" t="s">
        <v>157</v>
      </c>
      <c r="C477" s="220">
        <v>49</v>
      </c>
      <c r="D477" s="47" t="s">
        <v>24</v>
      </c>
      <c r="E477" s="15"/>
      <c r="F477" s="20"/>
      <c r="G477" s="15"/>
      <c r="H477" s="20"/>
      <c r="I477" s="20"/>
      <c r="J477" s="17"/>
    </row>
    <row r="478" spans="1:10" s="42" customFormat="1" ht="24" customHeight="1">
      <c r="A478" s="48"/>
      <c r="B478" s="56" t="s">
        <v>158</v>
      </c>
      <c r="C478" s="220">
        <v>6</v>
      </c>
      <c r="D478" s="47" t="s">
        <v>24</v>
      </c>
      <c r="E478" s="15"/>
      <c r="F478" s="20"/>
      <c r="G478" s="15"/>
      <c r="H478" s="20"/>
      <c r="I478" s="20"/>
      <c r="J478" s="17"/>
    </row>
    <row r="479" spans="1:10" s="42" customFormat="1" ht="24" customHeight="1">
      <c r="A479" s="48"/>
      <c r="B479" s="56" t="s">
        <v>159</v>
      </c>
      <c r="C479" s="220"/>
      <c r="D479" s="47"/>
      <c r="E479" s="15"/>
      <c r="F479" s="20"/>
      <c r="G479" s="15"/>
      <c r="H479" s="20"/>
      <c r="I479" s="20"/>
      <c r="J479" s="17"/>
    </row>
    <row r="480" spans="1:10" s="42" customFormat="1" ht="24" customHeight="1">
      <c r="A480" s="48"/>
      <c r="B480" s="57" t="s">
        <v>160</v>
      </c>
      <c r="C480" s="220">
        <v>30</v>
      </c>
      <c r="D480" s="47" t="s">
        <v>23</v>
      </c>
      <c r="E480" s="15"/>
      <c r="F480" s="20"/>
      <c r="G480" s="15"/>
      <c r="H480" s="20"/>
      <c r="I480" s="20"/>
      <c r="J480" s="17"/>
    </row>
    <row r="481" spans="1:10" s="42" customFormat="1" ht="24" customHeight="1">
      <c r="A481" s="48"/>
      <c r="B481" s="57" t="s">
        <v>161</v>
      </c>
      <c r="C481" s="220">
        <v>18</v>
      </c>
      <c r="D481" s="47" t="s">
        <v>19</v>
      </c>
      <c r="E481" s="15"/>
      <c r="F481" s="20"/>
      <c r="G481" s="15"/>
      <c r="H481" s="20"/>
      <c r="I481" s="20"/>
      <c r="J481" s="17"/>
    </row>
    <row r="482" spans="1:10" s="42" customFormat="1" ht="24" customHeight="1">
      <c r="A482" s="48"/>
      <c r="B482" s="57" t="s">
        <v>162</v>
      </c>
      <c r="C482" s="220">
        <v>30</v>
      </c>
      <c r="D482" s="47" t="s">
        <v>23</v>
      </c>
      <c r="E482" s="46"/>
      <c r="F482" s="46"/>
      <c r="G482" s="15"/>
      <c r="H482" s="20"/>
      <c r="I482" s="20"/>
      <c r="J482" s="17"/>
    </row>
    <row r="483" spans="1:10" s="42" customFormat="1" ht="24" customHeight="1">
      <c r="A483" s="48"/>
      <c r="B483" s="56" t="s">
        <v>163</v>
      </c>
      <c r="C483" s="220"/>
      <c r="D483" s="47"/>
      <c r="E483" s="15"/>
      <c r="F483" s="20"/>
      <c r="G483" s="15"/>
      <c r="H483" s="20"/>
      <c r="I483" s="20"/>
      <c r="J483" s="17"/>
    </row>
    <row r="484" spans="1:10" s="42" customFormat="1" ht="24" customHeight="1">
      <c r="A484" s="48"/>
      <c r="B484" s="49" t="s">
        <v>164</v>
      </c>
      <c r="C484" s="220">
        <v>45</v>
      </c>
      <c r="D484" s="47" t="s">
        <v>23</v>
      </c>
      <c r="E484" s="15"/>
      <c r="F484" s="20"/>
      <c r="G484" s="15"/>
      <c r="H484" s="20"/>
      <c r="I484" s="20"/>
      <c r="J484" s="17"/>
    </row>
    <row r="485" spans="1:10" s="42" customFormat="1" ht="24" customHeight="1">
      <c r="A485" s="48"/>
      <c r="B485" s="57" t="s">
        <v>165</v>
      </c>
      <c r="C485" s="220">
        <v>45</v>
      </c>
      <c r="D485" s="47" t="s">
        <v>23</v>
      </c>
      <c r="E485" s="15"/>
      <c r="F485" s="20"/>
      <c r="G485" s="15"/>
      <c r="H485" s="20"/>
      <c r="I485" s="20"/>
      <c r="J485" s="17"/>
    </row>
    <row r="486" spans="1:10" s="42" customFormat="1" ht="24" customHeight="1">
      <c r="A486" s="48"/>
      <c r="B486" s="56" t="s">
        <v>166</v>
      </c>
      <c r="C486" s="220"/>
      <c r="D486" s="47"/>
      <c r="E486" s="15"/>
      <c r="F486" s="20"/>
      <c r="G486" s="15"/>
      <c r="H486" s="20"/>
      <c r="I486" s="20"/>
      <c r="J486" s="17"/>
    </row>
    <row r="487" spans="1:10" s="42" customFormat="1" ht="24" customHeight="1">
      <c r="A487" s="48"/>
      <c r="B487" s="49" t="s">
        <v>167</v>
      </c>
      <c r="C487" s="220">
        <v>20</v>
      </c>
      <c r="D487" s="47" t="s">
        <v>23</v>
      </c>
      <c r="E487" s="15"/>
      <c r="F487" s="20"/>
      <c r="G487" s="15"/>
      <c r="H487" s="20"/>
      <c r="I487" s="20"/>
      <c r="J487" s="17"/>
    </row>
    <row r="488" spans="1:10" s="42" customFormat="1" ht="24" customHeight="1">
      <c r="A488" s="48"/>
      <c r="B488" s="57" t="s">
        <v>165</v>
      </c>
      <c r="C488" s="220">
        <v>20</v>
      </c>
      <c r="D488" s="47" t="s">
        <v>23</v>
      </c>
      <c r="E488" s="15"/>
      <c r="F488" s="20"/>
      <c r="G488" s="15"/>
      <c r="H488" s="20"/>
      <c r="I488" s="20"/>
      <c r="J488" s="17"/>
    </row>
    <row r="489" spans="1:10" s="42" customFormat="1" ht="24" customHeight="1">
      <c r="A489" s="58"/>
      <c r="B489" s="56" t="s">
        <v>168</v>
      </c>
      <c r="C489" s="220">
        <v>6</v>
      </c>
      <c r="D489" s="47" t="s">
        <v>24</v>
      </c>
      <c r="E489" s="15"/>
      <c r="F489" s="20"/>
      <c r="G489" s="15"/>
      <c r="H489" s="20"/>
      <c r="I489" s="20"/>
      <c r="J489" s="17"/>
    </row>
    <row r="490" spans="1:10" s="42" customFormat="1" ht="24" customHeight="1">
      <c r="A490" s="58"/>
      <c r="B490" s="56" t="s">
        <v>169</v>
      </c>
      <c r="C490" s="220">
        <v>40</v>
      </c>
      <c r="D490" s="47" t="s">
        <v>19</v>
      </c>
      <c r="E490" s="15"/>
      <c r="F490" s="20"/>
      <c r="G490" s="15"/>
      <c r="H490" s="20"/>
      <c r="I490" s="20"/>
      <c r="J490" s="17"/>
    </row>
    <row r="491" spans="1:10" s="42" customFormat="1" ht="24" customHeight="1">
      <c r="A491" s="58"/>
      <c r="B491" s="56" t="s">
        <v>170</v>
      </c>
      <c r="C491" s="220">
        <v>36</v>
      </c>
      <c r="D491" s="47" t="s">
        <v>24</v>
      </c>
      <c r="E491" s="15"/>
      <c r="F491" s="20"/>
      <c r="G491" s="15"/>
      <c r="H491" s="20"/>
      <c r="I491" s="20"/>
      <c r="J491" s="17"/>
    </row>
    <row r="492" spans="1:10" s="42" customFormat="1" ht="24" customHeight="1">
      <c r="A492" s="90"/>
      <c r="B492" s="91" t="s">
        <v>238</v>
      </c>
      <c r="C492" s="439"/>
      <c r="D492" s="119"/>
      <c r="E492" s="120"/>
      <c r="F492" s="94"/>
      <c r="G492" s="94"/>
      <c r="H492" s="94"/>
      <c r="I492" s="94"/>
      <c r="J492" s="117"/>
    </row>
    <row r="493" spans="1:10" s="42" customFormat="1" ht="24" customHeight="1">
      <c r="A493" s="44"/>
      <c r="B493" s="45" t="s">
        <v>45</v>
      </c>
      <c r="C493" s="220"/>
      <c r="D493" s="47"/>
      <c r="E493" s="15"/>
      <c r="F493" s="20"/>
      <c r="G493" s="15"/>
      <c r="H493" s="20"/>
      <c r="I493" s="20"/>
      <c r="J493" s="17"/>
    </row>
    <row r="494" spans="1:10" s="42" customFormat="1" ht="24" customHeight="1">
      <c r="A494" s="48"/>
      <c r="B494" s="49" t="s">
        <v>171</v>
      </c>
      <c r="C494" s="152">
        <v>115</v>
      </c>
      <c r="D494" s="47" t="s">
        <v>19</v>
      </c>
      <c r="E494" s="15"/>
      <c r="F494" s="20"/>
      <c r="G494" s="15"/>
      <c r="H494" s="20"/>
      <c r="I494" s="20"/>
      <c r="J494" s="17"/>
    </row>
    <row r="495" spans="1:10" s="42" customFormat="1" ht="24" customHeight="1">
      <c r="A495" s="48"/>
      <c r="B495" s="49" t="s">
        <v>172</v>
      </c>
      <c r="C495" s="152">
        <v>145</v>
      </c>
      <c r="D495" s="47" t="s">
        <v>23</v>
      </c>
      <c r="E495" s="15"/>
      <c r="F495" s="20"/>
      <c r="G495" s="15"/>
      <c r="H495" s="20"/>
      <c r="I495" s="20"/>
      <c r="J495" s="17"/>
    </row>
    <row r="496" spans="1:10" s="42" customFormat="1" ht="24" customHeight="1">
      <c r="A496" s="48"/>
      <c r="B496" s="49" t="s">
        <v>173</v>
      </c>
      <c r="C496" s="152">
        <v>70</v>
      </c>
      <c r="D496" s="47" t="s">
        <v>23</v>
      </c>
      <c r="E496" s="15"/>
      <c r="F496" s="20"/>
      <c r="G496" s="15"/>
      <c r="H496" s="20"/>
      <c r="I496" s="20"/>
      <c r="J496" s="17"/>
    </row>
    <row r="497" spans="1:11" s="42" customFormat="1" ht="24" customHeight="1">
      <c r="A497" s="90"/>
      <c r="B497" s="91" t="s">
        <v>239</v>
      </c>
      <c r="C497" s="439"/>
      <c r="D497" s="119"/>
      <c r="E497" s="120"/>
      <c r="F497" s="94"/>
      <c r="G497" s="94"/>
      <c r="H497" s="94"/>
      <c r="I497" s="94"/>
      <c r="J497" s="117"/>
    </row>
    <row r="498" spans="1:11" s="42" customFormat="1" ht="24" customHeight="1">
      <c r="A498" s="44"/>
      <c r="B498" s="56" t="s">
        <v>47</v>
      </c>
      <c r="C498" s="220"/>
      <c r="D498" s="47"/>
      <c r="E498" s="15"/>
      <c r="F498" s="20"/>
      <c r="G498" s="15"/>
      <c r="H498" s="20"/>
      <c r="I498" s="20"/>
      <c r="J498" s="17"/>
    </row>
    <row r="499" spans="1:11" s="42" customFormat="1" ht="24" customHeight="1">
      <c r="A499" s="48"/>
      <c r="B499" s="60" t="s">
        <v>174</v>
      </c>
      <c r="C499" s="220">
        <v>13075</v>
      </c>
      <c r="D499" s="47" t="s">
        <v>19</v>
      </c>
      <c r="E499" s="15"/>
      <c r="F499" s="20"/>
      <c r="G499" s="15"/>
      <c r="H499" s="20"/>
      <c r="I499" s="20"/>
      <c r="J499" s="17"/>
    </row>
    <row r="500" spans="1:11" s="42" customFormat="1" ht="24" customHeight="1">
      <c r="A500" s="48"/>
      <c r="B500" s="60" t="s">
        <v>175</v>
      </c>
      <c r="C500" s="220">
        <v>8320</v>
      </c>
      <c r="D500" s="47" t="s">
        <v>19</v>
      </c>
      <c r="E500" s="15"/>
      <c r="F500" s="20"/>
      <c r="G500" s="15"/>
      <c r="H500" s="20"/>
      <c r="I500" s="20"/>
      <c r="J500" s="17"/>
    </row>
    <row r="501" spans="1:11" s="42" customFormat="1" ht="24" customHeight="1">
      <c r="A501" s="48"/>
      <c r="B501" s="60" t="s">
        <v>177</v>
      </c>
      <c r="C501" s="220">
        <v>232</v>
      </c>
      <c r="D501" s="47" t="s">
        <v>19</v>
      </c>
      <c r="E501" s="46"/>
      <c r="F501" s="20"/>
      <c r="G501" s="15"/>
      <c r="H501" s="20"/>
      <c r="I501" s="20"/>
      <c r="J501" s="17"/>
    </row>
    <row r="502" spans="1:11" s="42" customFormat="1" ht="24" customHeight="1">
      <c r="A502" s="90"/>
      <c r="B502" s="91" t="s">
        <v>240</v>
      </c>
      <c r="C502" s="439"/>
      <c r="D502" s="119"/>
      <c r="E502" s="120"/>
      <c r="F502" s="94"/>
      <c r="G502" s="94"/>
      <c r="H502" s="94"/>
      <c r="I502" s="94"/>
      <c r="J502" s="117"/>
    </row>
    <row r="503" spans="1:11" s="42" customFormat="1" ht="24" customHeight="1">
      <c r="A503" s="44"/>
      <c r="B503" s="45" t="s">
        <v>48</v>
      </c>
      <c r="C503" s="220"/>
      <c r="D503" s="47"/>
      <c r="E503" s="15"/>
      <c r="F503" s="20"/>
      <c r="G503" s="15"/>
      <c r="H503" s="20"/>
      <c r="I503" s="20"/>
      <c r="J503" s="17"/>
    </row>
    <row r="504" spans="1:11" s="42" customFormat="1" ht="24" customHeight="1">
      <c r="A504" s="48"/>
      <c r="B504" s="49" t="s">
        <v>178</v>
      </c>
      <c r="C504" s="152">
        <v>365</v>
      </c>
      <c r="D504" s="47" t="s">
        <v>23</v>
      </c>
      <c r="E504" s="15"/>
      <c r="F504" s="20"/>
      <c r="G504" s="15"/>
      <c r="H504" s="20"/>
      <c r="I504" s="20"/>
      <c r="J504" s="17"/>
    </row>
    <row r="505" spans="1:11" s="73" customFormat="1" ht="24" customHeight="1">
      <c r="A505" s="48"/>
      <c r="B505" s="49" t="s">
        <v>888</v>
      </c>
      <c r="C505" s="59">
        <v>320</v>
      </c>
      <c r="D505" s="47" t="s">
        <v>23</v>
      </c>
      <c r="E505" s="15"/>
      <c r="F505" s="20"/>
      <c r="G505" s="15"/>
      <c r="H505" s="20"/>
      <c r="I505" s="20"/>
      <c r="J505" s="16"/>
    </row>
    <row r="506" spans="1:11" s="42" customFormat="1" ht="24" customHeight="1">
      <c r="A506" s="90"/>
      <c r="B506" s="91" t="s">
        <v>241</v>
      </c>
      <c r="C506" s="439"/>
      <c r="D506" s="119"/>
      <c r="E506" s="120"/>
      <c r="F506" s="94"/>
      <c r="G506" s="94"/>
      <c r="H506" s="94"/>
      <c r="I506" s="94"/>
      <c r="J506" s="117"/>
    </row>
    <row r="507" spans="1:11" s="42" customFormat="1" ht="24" customHeight="1">
      <c r="A507" s="90"/>
      <c r="B507" s="91" t="s">
        <v>1030</v>
      </c>
      <c r="C507" s="115"/>
      <c r="D507" s="92"/>
      <c r="E507" s="116"/>
      <c r="F507" s="94"/>
      <c r="G507" s="94"/>
      <c r="H507" s="94"/>
      <c r="I507" s="94"/>
      <c r="J507" s="117"/>
      <c r="K507" s="42" t="s">
        <v>805</v>
      </c>
    </row>
    <row r="508" spans="1:11" s="42" customFormat="1" ht="24" customHeight="1">
      <c r="A508" s="43">
        <v>2.2999999999999998</v>
      </c>
      <c r="B508" s="22" t="s">
        <v>1031</v>
      </c>
      <c r="C508" s="15"/>
      <c r="D508" s="29"/>
      <c r="E508" s="15"/>
      <c r="F508" s="15"/>
      <c r="G508" s="15"/>
      <c r="H508" s="15"/>
      <c r="I508" s="15"/>
      <c r="J508" s="15"/>
    </row>
    <row r="509" spans="1:11" s="42" customFormat="1" ht="24" customHeight="1">
      <c r="A509" s="32"/>
      <c r="B509" s="22" t="s">
        <v>451</v>
      </c>
      <c r="C509" s="15"/>
      <c r="D509" s="29"/>
      <c r="E509" s="15"/>
      <c r="F509" s="15"/>
      <c r="G509" s="15"/>
      <c r="H509" s="15"/>
      <c r="I509" s="15"/>
      <c r="J509" s="15"/>
    </row>
    <row r="510" spans="1:11" s="409" customFormat="1" ht="24" customHeight="1">
      <c r="A510" s="201"/>
      <c r="B510" s="202" t="s">
        <v>463</v>
      </c>
      <c r="C510" s="15">
        <v>1</v>
      </c>
      <c r="D510" s="29" t="s">
        <v>246</v>
      </c>
      <c r="E510" s="61"/>
      <c r="F510" s="62"/>
      <c r="G510" s="61"/>
      <c r="H510" s="62"/>
      <c r="I510" s="18"/>
      <c r="J510" s="203"/>
    </row>
    <row r="511" spans="1:11" s="409" customFormat="1" ht="24" customHeight="1">
      <c r="A511" s="201"/>
      <c r="B511" s="202" t="s">
        <v>827</v>
      </c>
      <c r="C511" s="15">
        <v>1</v>
      </c>
      <c r="D511" s="29" t="s">
        <v>246</v>
      </c>
      <c r="E511" s="61"/>
      <c r="F511" s="62"/>
      <c r="G511" s="61"/>
      <c r="H511" s="62"/>
      <c r="I511" s="18"/>
      <c r="J511" s="203"/>
    </row>
    <row r="512" spans="1:11" s="409" customFormat="1" ht="24" customHeight="1">
      <c r="A512" s="201"/>
      <c r="B512" s="202" t="s">
        <v>464</v>
      </c>
      <c r="C512" s="15">
        <v>1</v>
      </c>
      <c r="D512" s="29" t="s">
        <v>246</v>
      </c>
      <c r="E512" s="61"/>
      <c r="F512" s="62"/>
      <c r="G512" s="61"/>
      <c r="H512" s="62"/>
      <c r="I512" s="18"/>
      <c r="J512" s="203"/>
    </row>
    <row r="513" spans="1:10" s="409" customFormat="1" ht="24" customHeight="1">
      <c r="A513" s="201"/>
      <c r="B513" s="202" t="s">
        <v>465</v>
      </c>
      <c r="C513" s="15">
        <v>1</v>
      </c>
      <c r="D513" s="29" t="s">
        <v>246</v>
      </c>
      <c r="E513" s="61"/>
      <c r="F513" s="62"/>
      <c r="G513" s="61"/>
      <c r="H513" s="62"/>
      <c r="I513" s="18"/>
      <c r="J513" s="203"/>
    </row>
    <row r="514" spans="1:10" s="409" customFormat="1" ht="24" customHeight="1">
      <c r="A514" s="201"/>
      <c r="B514" s="202" t="s">
        <v>466</v>
      </c>
      <c r="C514" s="15">
        <v>1</v>
      </c>
      <c r="D514" s="29" t="s">
        <v>246</v>
      </c>
      <c r="E514" s="61"/>
      <c r="F514" s="62"/>
      <c r="G514" s="61"/>
      <c r="H514" s="62"/>
      <c r="I514" s="18"/>
      <c r="J514" s="203"/>
    </row>
    <row r="515" spans="1:10" s="409" customFormat="1" ht="24" customHeight="1">
      <c r="A515" s="201"/>
      <c r="B515" s="202" t="s">
        <v>467</v>
      </c>
      <c r="C515" s="15">
        <v>1</v>
      </c>
      <c r="D515" s="29" t="s">
        <v>246</v>
      </c>
      <c r="E515" s="61"/>
      <c r="F515" s="62"/>
      <c r="G515" s="61"/>
      <c r="H515" s="62"/>
      <c r="I515" s="18"/>
      <c r="J515" s="203"/>
    </row>
    <row r="516" spans="1:10" s="409" customFormat="1" ht="24" customHeight="1">
      <c r="A516" s="201"/>
      <c r="B516" s="202" t="s">
        <v>258</v>
      </c>
      <c r="C516" s="15">
        <v>120</v>
      </c>
      <c r="D516" s="29" t="s">
        <v>23</v>
      </c>
      <c r="E516" s="61"/>
      <c r="F516" s="62"/>
      <c r="G516" s="61"/>
      <c r="H516" s="62"/>
      <c r="I516" s="18"/>
      <c r="J516" s="203"/>
    </row>
    <row r="517" spans="1:10" s="409" customFormat="1" ht="24" customHeight="1">
      <c r="A517" s="201"/>
      <c r="B517" s="202" t="s">
        <v>809</v>
      </c>
      <c r="C517" s="15">
        <v>510</v>
      </c>
      <c r="D517" s="29" t="s">
        <v>23</v>
      </c>
      <c r="E517" s="61"/>
      <c r="F517" s="62"/>
      <c r="G517" s="61"/>
      <c r="H517" s="62"/>
      <c r="I517" s="18"/>
      <c r="J517" s="203"/>
    </row>
    <row r="518" spans="1:10" s="409" customFormat="1" ht="24" customHeight="1">
      <c r="A518" s="201"/>
      <c r="B518" s="202" t="s">
        <v>810</v>
      </c>
      <c r="C518" s="15">
        <v>270</v>
      </c>
      <c r="D518" s="29" t="s">
        <v>23</v>
      </c>
      <c r="E518" s="61"/>
      <c r="F518" s="62"/>
      <c r="G518" s="61"/>
      <c r="H518" s="62"/>
      <c r="I518" s="18"/>
      <c r="J518" s="203"/>
    </row>
    <row r="519" spans="1:10" s="409" customFormat="1" ht="24" customHeight="1">
      <c r="A519" s="201"/>
      <c r="B519" s="202" t="s">
        <v>812</v>
      </c>
      <c r="C519" s="15">
        <v>100</v>
      </c>
      <c r="D519" s="29" t="s">
        <v>23</v>
      </c>
      <c r="E519" s="61"/>
      <c r="F519" s="62"/>
      <c r="G519" s="61"/>
      <c r="H519" s="62"/>
      <c r="I519" s="18"/>
      <c r="J519" s="203"/>
    </row>
    <row r="520" spans="1:10" s="409" customFormat="1" ht="24" customHeight="1">
      <c r="A520" s="201"/>
      <c r="B520" s="202" t="s">
        <v>813</v>
      </c>
      <c r="C520" s="15">
        <v>40</v>
      </c>
      <c r="D520" s="29" t="s">
        <v>23</v>
      </c>
      <c r="E520" s="61"/>
      <c r="F520" s="62"/>
      <c r="G520" s="61"/>
      <c r="H520" s="62"/>
      <c r="I520" s="18"/>
      <c r="J520" s="203"/>
    </row>
    <row r="521" spans="1:10" s="409" customFormat="1" ht="24" customHeight="1">
      <c r="A521" s="201"/>
      <c r="B521" s="202" t="s">
        <v>828</v>
      </c>
      <c r="C521" s="15">
        <v>40</v>
      </c>
      <c r="D521" s="29" t="s">
        <v>23</v>
      </c>
      <c r="E521" s="61"/>
      <c r="F521" s="62"/>
      <c r="G521" s="61"/>
      <c r="H521" s="62"/>
      <c r="I521" s="18"/>
      <c r="J521" s="203"/>
    </row>
    <row r="522" spans="1:10" s="409" customFormat="1" ht="24" customHeight="1">
      <c r="A522" s="201"/>
      <c r="B522" s="207" t="s">
        <v>815</v>
      </c>
      <c r="C522" s="15">
        <v>140</v>
      </c>
      <c r="D522" s="29" t="s">
        <v>23</v>
      </c>
      <c r="E522" s="61"/>
      <c r="F522" s="62"/>
      <c r="G522" s="61"/>
      <c r="H522" s="62"/>
      <c r="I522" s="18"/>
      <c r="J522" s="203"/>
    </row>
    <row r="523" spans="1:10" s="409" customFormat="1" ht="24" customHeight="1">
      <c r="A523" s="201"/>
      <c r="B523" s="207" t="s">
        <v>829</v>
      </c>
      <c r="C523" s="15">
        <v>10</v>
      </c>
      <c r="D523" s="29" t="s">
        <v>23</v>
      </c>
      <c r="E523" s="61"/>
      <c r="F523" s="62"/>
      <c r="G523" s="61"/>
      <c r="H523" s="62"/>
      <c r="I523" s="18"/>
      <c r="J523" s="203"/>
    </row>
    <row r="524" spans="1:10" s="409" customFormat="1" ht="24" customHeight="1">
      <c r="A524" s="201"/>
      <c r="B524" s="207" t="s">
        <v>830</v>
      </c>
      <c r="C524" s="15">
        <v>10</v>
      </c>
      <c r="D524" s="29" t="s">
        <v>23</v>
      </c>
      <c r="E524" s="61"/>
      <c r="F524" s="62"/>
      <c r="G524" s="61"/>
      <c r="H524" s="62"/>
      <c r="I524" s="18"/>
      <c r="J524" s="203"/>
    </row>
    <row r="525" spans="1:10" s="409" customFormat="1" ht="24" customHeight="1">
      <c r="A525" s="201"/>
      <c r="B525" s="207" t="s">
        <v>816</v>
      </c>
      <c r="C525" s="15">
        <v>10</v>
      </c>
      <c r="D525" s="29" t="s">
        <v>23</v>
      </c>
      <c r="E525" s="61"/>
      <c r="F525" s="62"/>
      <c r="G525" s="61"/>
      <c r="H525" s="62"/>
      <c r="I525" s="18"/>
      <c r="J525" s="203"/>
    </row>
    <row r="526" spans="1:10" s="409" customFormat="1" ht="24" customHeight="1">
      <c r="A526" s="201"/>
      <c r="B526" s="207" t="s">
        <v>831</v>
      </c>
      <c r="C526" s="15">
        <v>10</v>
      </c>
      <c r="D526" s="29" t="s">
        <v>23</v>
      </c>
      <c r="E526" s="61"/>
      <c r="F526" s="62"/>
      <c r="G526" s="61"/>
      <c r="H526" s="62"/>
      <c r="I526" s="18"/>
      <c r="J526" s="203"/>
    </row>
    <row r="527" spans="1:10" s="409" customFormat="1" ht="24" customHeight="1">
      <c r="A527" s="201"/>
      <c r="B527" s="205" t="s">
        <v>817</v>
      </c>
      <c r="C527" s="15"/>
      <c r="D527" s="29"/>
      <c r="E527" s="61"/>
      <c r="F527" s="62"/>
      <c r="G527" s="61"/>
      <c r="H527" s="62"/>
      <c r="I527" s="18"/>
      <c r="J527" s="203"/>
    </row>
    <row r="528" spans="1:10" s="409" customFormat="1" ht="24" customHeight="1">
      <c r="A528" s="201"/>
      <c r="B528" s="234" t="s">
        <v>832</v>
      </c>
      <c r="C528" s="235">
        <v>1</v>
      </c>
      <c r="D528" s="236" t="s">
        <v>308</v>
      </c>
      <c r="E528" s="237"/>
      <c r="F528" s="238"/>
      <c r="G528" s="235"/>
      <c r="H528" s="239"/>
      <c r="I528" s="239"/>
      <c r="J528" s="203"/>
    </row>
    <row r="529" spans="1:10" s="409" customFormat="1" ht="24" customHeight="1">
      <c r="A529" s="201"/>
      <c r="B529" s="234" t="s">
        <v>833</v>
      </c>
      <c r="C529" s="235">
        <v>1</v>
      </c>
      <c r="D529" s="236" t="s">
        <v>308</v>
      </c>
      <c r="E529" s="237"/>
      <c r="F529" s="238"/>
      <c r="G529" s="235"/>
      <c r="H529" s="239"/>
      <c r="I529" s="239"/>
      <c r="J529" s="203"/>
    </row>
    <row r="530" spans="1:10" s="409" customFormat="1" ht="24" customHeight="1">
      <c r="A530" s="201"/>
      <c r="B530" s="234" t="s">
        <v>834</v>
      </c>
      <c r="C530" s="235">
        <v>1</v>
      </c>
      <c r="D530" s="236" t="s">
        <v>308</v>
      </c>
      <c r="E530" s="237"/>
      <c r="F530" s="238"/>
      <c r="G530" s="235"/>
      <c r="H530" s="239"/>
      <c r="I530" s="239"/>
      <c r="J530" s="203"/>
    </row>
    <row r="531" spans="1:10" s="409" customFormat="1" ht="24" customHeight="1">
      <c r="A531" s="201"/>
      <c r="B531" s="240" t="s">
        <v>632</v>
      </c>
      <c r="C531" s="235"/>
      <c r="D531" s="236"/>
      <c r="E531" s="237"/>
      <c r="F531" s="238"/>
      <c r="G531" s="235"/>
      <c r="H531" s="239"/>
      <c r="I531" s="239"/>
      <c r="J531" s="203"/>
    </row>
    <row r="532" spans="1:10" s="409" customFormat="1" ht="24" customHeight="1">
      <c r="A532" s="201"/>
      <c r="B532" s="240" t="s">
        <v>820</v>
      </c>
      <c r="C532" s="235">
        <v>26</v>
      </c>
      <c r="D532" s="236" t="s">
        <v>308</v>
      </c>
      <c r="E532" s="237"/>
      <c r="F532" s="238"/>
      <c r="G532" s="235"/>
      <c r="H532" s="239"/>
      <c r="I532" s="239"/>
      <c r="J532" s="203"/>
    </row>
    <row r="533" spans="1:10" s="409" customFormat="1" ht="24" customHeight="1">
      <c r="A533" s="201"/>
      <c r="B533" s="202" t="s">
        <v>835</v>
      </c>
      <c r="C533" s="220">
        <v>9370</v>
      </c>
      <c r="D533" s="29" t="s">
        <v>23</v>
      </c>
      <c r="E533" s="61"/>
      <c r="F533" s="62"/>
      <c r="G533" s="61"/>
      <c r="H533" s="62"/>
      <c r="I533" s="18"/>
      <c r="J533" s="203"/>
    </row>
    <row r="534" spans="1:10" s="409" customFormat="1" ht="24" customHeight="1">
      <c r="A534" s="201"/>
      <c r="B534" s="207" t="s">
        <v>836</v>
      </c>
      <c r="C534" s="15">
        <v>1840</v>
      </c>
      <c r="D534" s="29" t="s">
        <v>23</v>
      </c>
      <c r="E534" s="61"/>
      <c r="F534" s="62"/>
      <c r="G534" s="61"/>
      <c r="H534" s="62"/>
      <c r="I534" s="18"/>
      <c r="J534" s="203"/>
    </row>
    <row r="535" spans="1:10" s="409" customFormat="1" ht="24" customHeight="1">
      <c r="A535" s="201"/>
      <c r="B535" s="205" t="s">
        <v>49</v>
      </c>
      <c r="C535" s="15"/>
      <c r="D535" s="29"/>
      <c r="E535" s="15"/>
      <c r="F535" s="15"/>
      <c r="G535" s="15"/>
      <c r="H535" s="15"/>
      <c r="I535" s="15"/>
      <c r="J535" s="19"/>
    </row>
    <row r="536" spans="1:10" s="409" customFormat="1" ht="24" customHeight="1">
      <c r="A536" s="201"/>
      <c r="B536" s="206" t="s">
        <v>252</v>
      </c>
      <c r="C536" s="15"/>
      <c r="D536" s="29"/>
      <c r="E536" s="15"/>
      <c r="F536" s="15"/>
      <c r="G536" s="15"/>
      <c r="H536" s="15"/>
      <c r="I536" s="15"/>
      <c r="J536" s="19"/>
    </row>
    <row r="537" spans="1:10" s="409" customFormat="1" ht="24" customHeight="1">
      <c r="A537" s="201"/>
      <c r="B537" s="202" t="s">
        <v>254</v>
      </c>
      <c r="C537" s="15">
        <v>929</v>
      </c>
      <c r="D537" s="29" t="s">
        <v>24</v>
      </c>
      <c r="E537" s="61"/>
      <c r="F537" s="62"/>
      <c r="G537" s="61"/>
      <c r="H537" s="62"/>
      <c r="I537" s="18"/>
      <c r="J537" s="203"/>
    </row>
    <row r="538" spans="1:10" s="409" customFormat="1" ht="24" customHeight="1">
      <c r="A538" s="201"/>
      <c r="B538" s="202" t="s">
        <v>384</v>
      </c>
      <c r="C538" s="15">
        <v>47</v>
      </c>
      <c r="D538" s="29" t="s">
        <v>24</v>
      </c>
      <c r="E538" s="61"/>
      <c r="F538" s="62"/>
      <c r="G538" s="61"/>
      <c r="H538" s="62"/>
      <c r="I538" s="18"/>
      <c r="J538" s="203"/>
    </row>
    <row r="539" spans="1:10" s="409" customFormat="1" ht="24" customHeight="1">
      <c r="A539" s="201"/>
      <c r="B539" s="202" t="s">
        <v>255</v>
      </c>
      <c r="C539" s="15">
        <v>4</v>
      </c>
      <c r="D539" s="29" t="s">
        <v>24</v>
      </c>
      <c r="E539" s="61"/>
      <c r="F539" s="62"/>
      <c r="G539" s="61"/>
      <c r="H539" s="62"/>
      <c r="I539" s="18"/>
      <c r="J539" s="203"/>
    </row>
    <row r="540" spans="1:10" s="409" customFormat="1" ht="24" customHeight="1">
      <c r="A540" s="201"/>
      <c r="B540" s="202" t="s">
        <v>468</v>
      </c>
      <c r="C540" s="15">
        <v>303</v>
      </c>
      <c r="D540" s="29" t="s">
        <v>24</v>
      </c>
      <c r="E540" s="61"/>
      <c r="F540" s="62"/>
      <c r="G540" s="61"/>
      <c r="H540" s="62"/>
      <c r="I540" s="18"/>
      <c r="J540" s="203"/>
    </row>
    <row r="541" spans="1:10" s="409" customFormat="1" ht="24" customHeight="1">
      <c r="A541" s="201"/>
      <c r="B541" s="202" t="s">
        <v>469</v>
      </c>
      <c r="C541" s="15">
        <v>9</v>
      </c>
      <c r="D541" s="29" t="s">
        <v>24</v>
      </c>
      <c r="E541" s="61"/>
      <c r="F541" s="62"/>
      <c r="G541" s="61"/>
      <c r="H541" s="62"/>
      <c r="I541" s="18"/>
      <c r="J541" s="203"/>
    </row>
    <row r="542" spans="1:10" s="409" customFormat="1" ht="24" customHeight="1">
      <c r="A542" s="201"/>
      <c r="B542" s="202" t="s">
        <v>257</v>
      </c>
      <c r="C542" s="15">
        <v>54</v>
      </c>
      <c r="D542" s="29" t="s">
        <v>24</v>
      </c>
      <c r="E542" s="61"/>
      <c r="F542" s="62"/>
      <c r="G542" s="61"/>
      <c r="H542" s="62"/>
      <c r="I542" s="18"/>
      <c r="J542" s="203"/>
    </row>
    <row r="543" spans="1:10" s="409" customFormat="1" ht="24" customHeight="1">
      <c r="A543" s="201"/>
      <c r="B543" s="202" t="s">
        <v>385</v>
      </c>
      <c r="C543" s="15">
        <v>72</v>
      </c>
      <c r="D543" s="29" t="s">
        <v>24</v>
      </c>
      <c r="E543" s="61"/>
      <c r="F543" s="62"/>
      <c r="G543" s="61"/>
      <c r="H543" s="62"/>
      <c r="I543" s="18"/>
      <c r="J543" s="203"/>
    </row>
    <row r="544" spans="1:10" s="409" customFormat="1" ht="24" customHeight="1">
      <c r="A544" s="201"/>
      <c r="B544" s="206" t="s">
        <v>456</v>
      </c>
      <c r="C544" s="15"/>
      <c r="D544" s="29"/>
      <c r="E544" s="15"/>
      <c r="F544" s="15"/>
      <c r="G544" s="15"/>
      <c r="H544" s="15"/>
      <c r="I544" s="15"/>
      <c r="J544" s="19"/>
    </row>
    <row r="545" spans="1:10" s="409" customFormat="1" ht="24" customHeight="1">
      <c r="A545" s="201"/>
      <c r="B545" s="202" t="s">
        <v>457</v>
      </c>
      <c r="C545" s="15">
        <v>323</v>
      </c>
      <c r="D545" s="29" t="s">
        <v>24</v>
      </c>
      <c r="E545" s="61"/>
      <c r="F545" s="62"/>
      <c r="G545" s="61"/>
      <c r="H545" s="62"/>
      <c r="I545" s="18"/>
      <c r="J545" s="203"/>
    </row>
    <row r="546" spans="1:10" s="409" customFormat="1" ht="24" customHeight="1">
      <c r="A546" s="201"/>
      <c r="B546" s="202" t="s">
        <v>557</v>
      </c>
      <c r="C546" s="15">
        <v>19</v>
      </c>
      <c r="D546" s="29" t="s">
        <v>24</v>
      </c>
      <c r="E546" s="61"/>
      <c r="F546" s="62"/>
      <c r="G546" s="61"/>
      <c r="H546" s="62"/>
      <c r="I546" s="18"/>
      <c r="J546" s="203"/>
    </row>
    <row r="547" spans="1:10" s="409" customFormat="1" ht="24" customHeight="1">
      <c r="A547" s="201"/>
      <c r="B547" s="206" t="s">
        <v>253</v>
      </c>
      <c r="C547" s="15"/>
      <c r="D547" s="29"/>
      <c r="E547" s="61"/>
      <c r="F547" s="62"/>
      <c r="G547" s="61"/>
      <c r="H547" s="62"/>
      <c r="I547" s="18"/>
      <c r="J547" s="203"/>
    </row>
    <row r="548" spans="1:10" s="409" customFormat="1" ht="24" customHeight="1">
      <c r="A548" s="201"/>
      <c r="B548" s="202" t="s">
        <v>258</v>
      </c>
      <c r="C548" s="15">
        <v>27040</v>
      </c>
      <c r="D548" s="29" t="s">
        <v>23</v>
      </c>
      <c r="E548" s="61"/>
      <c r="F548" s="62"/>
      <c r="G548" s="61"/>
      <c r="H548" s="62"/>
      <c r="I548" s="18"/>
      <c r="J548" s="203"/>
    </row>
    <row r="549" spans="1:10" s="409" customFormat="1" ht="24" customHeight="1">
      <c r="A549" s="201"/>
      <c r="B549" s="206" t="s">
        <v>259</v>
      </c>
      <c r="C549" s="15"/>
      <c r="D549" s="29"/>
      <c r="E549" s="61"/>
      <c r="F549" s="62"/>
      <c r="G549" s="61"/>
      <c r="H549" s="62"/>
      <c r="I549" s="18"/>
      <c r="J549" s="203"/>
    </row>
    <row r="550" spans="1:10" s="409" customFormat="1" ht="24" customHeight="1">
      <c r="A550" s="201"/>
      <c r="B550" s="207" t="s">
        <v>261</v>
      </c>
      <c r="C550" s="15">
        <v>7466</v>
      </c>
      <c r="D550" s="29" t="s">
        <v>23</v>
      </c>
      <c r="E550" s="61"/>
      <c r="F550" s="62"/>
      <c r="G550" s="61"/>
      <c r="H550" s="62"/>
      <c r="I550" s="18"/>
      <c r="J550" s="203"/>
    </row>
    <row r="551" spans="1:10" s="409" customFormat="1" ht="24" customHeight="1">
      <c r="A551" s="201"/>
      <c r="B551" s="207" t="s">
        <v>262</v>
      </c>
      <c r="C551" s="15">
        <v>2667</v>
      </c>
      <c r="D551" s="29" t="s">
        <v>23</v>
      </c>
      <c r="E551" s="61"/>
      <c r="F551" s="62"/>
      <c r="G551" s="61"/>
      <c r="H551" s="62"/>
      <c r="I551" s="18"/>
      <c r="J551" s="203"/>
    </row>
    <row r="552" spans="1:10" s="409" customFormat="1" ht="24" customHeight="1">
      <c r="A552" s="201"/>
      <c r="B552" s="207" t="s">
        <v>260</v>
      </c>
      <c r="C552" s="15">
        <v>535</v>
      </c>
      <c r="D552" s="29" t="s">
        <v>23</v>
      </c>
      <c r="E552" s="61"/>
      <c r="F552" s="62"/>
      <c r="G552" s="61"/>
      <c r="H552" s="62"/>
      <c r="I552" s="18"/>
      <c r="J552" s="203"/>
    </row>
    <row r="553" spans="1:10" s="409" customFormat="1" ht="24" customHeight="1">
      <c r="A553" s="201"/>
      <c r="B553" s="208" t="s">
        <v>971</v>
      </c>
      <c r="C553" s="15">
        <v>1</v>
      </c>
      <c r="D553" s="29" t="s">
        <v>50</v>
      </c>
      <c r="E553" s="247"/>
      <c r="F553" s="62"/>
      <c r="G553" s="183"/>
      <c r="H553" s="183"/>
      <c r="I553" s="18"/>
      <c r="J553" s="203"/>
    </row>
    <row r="554" spans="1:10" s="409" customFormat="1" ht="24" customHeight="1">
      <c r="A554" s="201"/>
      <c r="B554" s="209" t="s">
        <v>51</v>
      </c>
      <c r="C554" s="15"/>
      <c r="D554" s="29"/>
      <c r="E554" s="61"/>
      <c r="F554" s="62"/>
      <c r="G554" s="61"/>
      <c r="H554" s="62"/>
      <c r="I554" s="18"/>
      <c r="J554" s="203"/>
    </row>
    <row r="555" spans="1:10" s="409" customFormat="1" ht="24" customHeight="1">
      <c r="A555" s="201"/>
      <c r="B555" s="202" t="s">
        <v>263</v>
      </c>
      <c r="C555" s="15">
        <v>226</v>
      </c>
      <c r="D555" s="29" t="s">
        <v>24</v>
      </c>
      <c r="E555" s="61"/>
      <c r="F555" s="62"/>
      <c r="G555" s="61"/>
      <c r="H555" s="62"/>
      <c r="I555" s="18"/>
      <c r="J555" s="203"/>
    </row>
    <row r="556" spans="1:10" s="409" customFormat="1" ht="24" customHeight="1">
      <c r="A556" s="201"/>
      <c r="B556" s="206" t="s">
        <v>253</v>
      </c>
      <c r="C556" s="15"/>
      <c r="D556" s="29"/>
      <c r="E556" s="61"/>
      <c r="F556" s="62"/>
      <c r="G556" s="61"/>
      <c r="H556" s="62"/>
      <c r="I556" s="18"/>
      <c r="J556" s="203"/>
    </row>
    <row r="557" spans="1:10" s="409" customFormat="1" ht="24" customHeight="1">
      <c r="A557" s="201"/>
      <c r="B557" s="202" t="s">
        <v>258</v>
      </c>
      <c r="C557" s="15">
        <v>13189</v>
      </c>
      <c r="D557" s="29" t="s">
        <v>23</v>
      </c>
      <c r="E557" s="61"/>
      <c r="F557" s="62"/>
      <c r="G557" s="61"/>
      <c r="H557" s="62"/>
      <c r="I557" s="18"/>
      <c r="J557" s="203"/>
    </row>
    <row r="558" spans="1:10" s="409" customFormat="1" ht="24" customHeight="1">
      <c r="A558" s="201"/>
      <c r="B558" s="206" t="s">
        <v>259</v>
      </c>
      <c r="C558" s="15"/>
      <c r="D558" s="29"/>
      <c r="E558" s="61"/>
      <c r="F558" s="62"/>
      <c r="G558" s="61"/>
      <c r="H558" s="62"/>
      <c r="I558" s="18"/>
      <c r="J558" s="203"/>
    </row>
    <row r="559" spans="1:10" s="409" customFormat="1" ht="24" customHeight="1">
      <c r="A559" s="201"/>
      <c r="B559" s="207" t="s">
        <v>261</v>
      </c>
      <c r="C559" s="15">
        <v>4365</v>
      </c>
      <c r="D559" s="29" t="s">
        <v>23</v>
      </c>
      <c r="E559" s="61"/>
      <c r="F559" s="62"/>
      <c r="G559" s="61"/>
      <c r="H559" s="62"/>
      <c r="I559" s="18"/>
      <c r="J559" s="203"/>
    </row>
    <row r="560" spans="1:10" s="409" customFormat="1" ht="24" customHeight="1">
      <c r="A560" s="201"/>
      <c r="B560" s="208" t="s">
        <v>971</v>
      </c>
      <c r="C560" s="15">
        <v>1</v>
      </c>
      <c r="D560" s="29" t="s">
        <v>50</v>
      </c>
      <c r="E560" s="61"/>
      <c r="F560" s="62"/>
      <c r="G560" s="183"/>
      <c r="H560" s="183"/>
      <c r="I560" s="18"/>
      <c r="J560" s="203"/>
    </row>
    <row r="561" spans="1:10" s="409" customFormat="1" ht="24" customHeight="1">
      <c r="A561" s="201"/>
      <c r="B561" s="210" t="s">
        <v>559</v>
      </c>
      <c r="C561" s="15"/>
      <c r="D561" s="29"/>
      <c r="E561" s="61"/>
      <c r="F561" s="62"/>
      <c r="G561" s="213"/>
      <c r="H561" s="213"/>
      <c r="I561" s="18"/>
      <c r="J561" s="203"/>
    </row>
    <row r="562" spans="1:10" s="409" customFormat="1" ht="24" customHeight="1">
      <c r="A562" s="201"/>
      <c r="B562" s="202" t="s">
        <v>561</v>
      </c>
      <c r="C562" s="15">
        <v>3</v>
      </c>
      <c r="D562" s="29" t="s">
        <v>24</v>
      </c>
      <c r="E562" s="61"/>
      <c r="F562" s="62"/>
      <c r="G562" s="61"/>
      <c r="H562" s="62"/>
      <c r="I562" s="18"/>
      <c r="J562" s="203"/>
    </row>
    <row r="563" spans="1:10" s="409" customFormat="1" ht="24" customHeight="1">
      <c r="A563" s="201"/>
      <c r="B563" s="202" t="s">
        <v>563</v>
      </c>
      <c r="C563" s="15">
        <v>3</v>
      </c>
      <c r="D563" s="29" t="s">
        <v>24</v>
      </c>
      <c r="E563" s="61"/>
      <c r="F563" s="62"/>
      <c r="G563" s="61"/>
      <c r="H563" s="62"/>
      <c r="I563" s="18"/>
      <c r="J563" s="203"/>
    </row>
    <row r="564" spans="1:10" s="409" customFormat="1" ht="24" customHeight="1">
      <c r="A564" s="201"/>
      <c r="B564" s="202" t="s">
        <v>585</v>
      </c>
      <c r="C564" s="15">
        <v>3</v>
      </c>
      <c r="D564" s="29" t="s">
        <v>24</v>
      </c>
      <c r="E564" s="61"/>
      <c r="F564" s="62"/>
      <c r="G564" s="61"/>
      <c r="H564" s="62"/>
      <c r="I564" s="18"/>
      <c r="J564" s="203"/>
    </row>
    <row r="565" spans="1:10" s="409" customFormat="1" ht="24" customHeight="1">
      <c r="A565" s="201"/>
      <c r="B565" s="202" t="s">
        <v>564</v>
      </c>
      <c r="C565" s="15">
        <v>3</v>
      </c>
      <c r="D565" s="29" t="s">
        <v>24</v>
      </c>
      <c r="E565" s="61"/>
      <c r="F565" s="62"/>
      <c r="G565" s="61"/>
      <c r="H565" s="62"/>
      <c r="I565" s="18"/>
      <c r="J565" s="203"/>
    </row>
    <row r="566" spans="1:10" s="409" customFormat="1" ht="24" customHeight="1">
      <c r="A566" s="201"/>
      <c r="B566" s="208" t="s">
        <v>972</v>
      </c>
      <c r="C566" s="15">
        <v>1</v>
      </c>
      <c r="D566" s="29" t="s">
        <v>50</v>
      </c>
      <c r="E566" s="18"/>
      <c r="F566" s="62"/>
      <c r="G566" s="183"/>
      <c r="H566" s="183"/>
      <c r="I566" s="18"/>
      <c r="J566" s="203"/>
    </row>
    <row r="567" spans="1:10" s="409" customFormat="1" ht="24" customHeight="1">
      <c r="A567" s="201"/>
      <c r="B567" s="202" t="s">
        <v>520</v>
      </c>
      <c r="C567" s="15">
        <v>29</v>
      </c>
      <c r="D567" s="29" t="s">
        <v>24</v>
      </c>
      <c r="E567" s="61"/>
      <c r="F567" s="62"/>
      <c r="G567" s="61"/>
      <c r="H567" s="62"/>
      <c r="I567" s="18"/>
      <c r="J567" s="203"/>
    </row>
    <row r="568" spans="1:10" s="409" customFormat="1" ht="24" customHeight="1">
      <c r="A568" s="201"/>
      <c r="B568" s="202" t="s">
        <v>558</v>
      </c>
      <c r="C568" s="15">
        <v>1260</v>
      </c>
      <c r="D568" s="29" t="s">
        <v>23</v>
      </c>
      <c r="E568" s="61"/>
      <c r="F568" s="62"/>
      <c r="G568" s="61"/>
      <c r="H568" s="62"/>
      <c r="I568" s="18"/>
      <c r="J568" s="203"/>
    </row>
    <row r="569" spans="1:10" s="409" customFormat="1" ht="24" customHeight="1">
      <c r="A569" s="201"/>
      <c r="B569" s="206" t="s">
        <v>259</v>
      </c>
      <c r="C569" s="15"/>
      <c r="D569" s="29"/>
      <c r="E569" s="61"/>
      <c r="F569" s="62"/>
      <c r="G569" s="61"/>
      <c r="H569" s="62"/>
      <c r="I569" s="18"/>
      <c r="J569" s="203"/>
    </row>
    <row r="570" spans="1:10" s="409" customFormat="1" ht="24" customHeight="1">
      <c r="A570" s="201"/>
      <c r="B570" s="207" t="s">
        <v>261</v>
      </c>
      <c r="C570" s="15">
        <v>1260</v>
      </c>
      <c r="D570" s="29" t="s">
        <v>23</v>
      </c>
      <c r="E570" s="61"/>
      <c r="F570" s="62"/>
      <c r="G570" s="61"/>
      <c r="H570" s="62"/>
      <c r="I570" s="18"/>
      <c r="J570" s="203"/>
    </row>
    <row r="571" spans="1:10" s="409" customFormat="1" ht="24" customHeight="1">
      <c r="A571" s="201"/>
      <c r="B571" s="208" t="s">
        <v>971</v>
      </c>
      <c r="C571" s="15">
        <v>1</v>
      </c>
      <c r="D571" s="29" t="s">
        <v>50</v>
      </c>
      <c r="E571" s="247"/>
      <c r="F571" s="62"/>
      <c r="G571" s="183"/>
      <c r="H571" s="183"/>
      <c r="I571" s="18"/>
      <c r="J571" s="203"/>
    </row>
    <row r="572" spans="1:10" s="409" customFormat="1" ht="24" customHeight="1">
      <c r="A572" s="201"/>
      <c r="B572" s="210" t="s">
        <v>53</v>
      </c>
      <c r="C572" s="15"/>
      <c r="D572" s="29"/>
      <c r="E572" s="61"/>
      <c r="F572" s="62"/>
      <c r="G572" s="213"/>
      <c r="H572" s="213"/>
      <c r="I572" s="18"/>
      <c r="J572" s="203"/>
    </row>
    <row r="573" spans="1:10" s="409" customFormat="1" ht="24" customHeight="1">
      <c r="A573" s="201"/>
      <c r="B573" s="202" t="s">
        <v>521</v>
      </c>
      <c r="C573" s="15">
        <v>29</v>
      </c>
      <c r="D573" s="29" t="s">
        <v>24</v>
      </c>
      <c r="E573" s="61"/>
      <c r="F573" s="62"/>
      <c r="G573" s="61"/>
      <c r="H573" s="62"/>
      <c r="I573" s="18"/>
      <c r="J573" s="203"/>
    </row>
    <row r="574" spans="1:10" s="409" customFormat="1" ht="24" customHeight="1">
      <c r="A574" s="201"/>
      <c r="B574" s="202" t="s">
        <v>522</v>
      </c>
      <c r="C574" s="15">
        <v>1260</v>
      </c>
      <c r="D574" s="29" t="s">
        <v>23</v>
      </c>
      <c r="E574" s="61"/>
      <c r="F574" s="62"/>
      <c r="G574" s="61"/>
      <c r="H574" s="62"/>
      <c r="I574" s="18"/>
      <c r="J574" s="203"/>
    </row>
    <row r="575" spans="1:10" s="409" customFormat="1" ht="24" customHeight="1">
      <c r="A575" s="201"/>
      <c r="B575" s="202" t="s">
        <v>574</v>
      </c>
      <c r="C575" s="15">
        <v>33</v>
      </c>
      <c r="D575" s="29" t="s">
        <v>23</v>
      </c>
      <c r="E575" s="61"/>
      <c r="F575" s="62"/>
      <c r="G575" s="61"/>
      <c r="H575" s="62"/>
      <c r="I575" s="18"/>
      <c r="J575" s="203"/>
    </row>
    <row r="576" spans="1:10" s="409" customFormat="1" ht="24" customHeight="1">
      <c r="A576" s="201"/>
      <c r="B576" s="202" t="s">
        <v>567</v>
      </c>
      <c r="C576" s="15">
        <v>2</v>
      </c>
      <c r="D576" s="29" t="s">
        <v>24</v>
      </c>
      <c r="E576" s="61"/>
      <c r="F576" s="62"/>
      <c r="G576" s="61"/>
      <c r="H576" s="62"/>
      <c r="I576" s="18"/>
      <c r="J576" s="203"/>
    </row>
    <row r="577" spans="1:10" s="202" customFormat="1" ht="24" customHeight="1">
      <c r="A577" s="201"/>
      <c r="B577" s="215" t="s">
        <v>583</v>
      </c>
      <c r="C577" s="158">
        <v>1</v>
      </c>
      <c r="D577" s="157" t="s">
        <v>24</v>
      </c>
      <c r="E577" s="218"/>
      <c r="F577" s="219"/>
      <c r="G577" s="219"/>
      <c r="H577" s="27"/>
      <c r="I577" s="219"/>
    </row>
    <row r="578" spans="1:10" s="409" customFormat="1" ht="24" customHeight="1">
      <c r="A578" s="201"/>
      <c r="B578" s="206" t="s">
        <v>259</v>
      </c>
      <c r="C578" s="15"/>
      <c r="D578" s="29"/>
      <c r="E578" s="61"/>
      <c r="F578" s="62"/>
      <c r="G578" s="61"/>
      <c r="H578" s="62"/>
      <c r="I578" s="18"/>
      <c r="J578" s="203"/>
    </row>
    <row r="579" spans="1:10" s="409" customFormat="1" ht="24" customHeight="1">
      <c r="A579" s="201"/>
      <c r="B579" s="207" t="s">
        <v>261</v>
      </c>
      <c r="C579" s="15">
        <f>1260+33</f>
        <v>1293</v>
      </c>
      <c r="D579" s="29" t="s">
        <v>23</v>
      </c>
      <c r="E579" s="61"/>
      <c r="F579" s="62"/>
      <c r="G579" s="61"/>
      <c r="H579" s="62"/>
      <c r="I579" s="18"/>
      <c r="J579" s="203"/>
    </row>
    <row r="580" spans="1:10" s="409" customFormat="1" ht="24" customHeight="1">
      <c r="A580" s="201"/>
      <c r="B580" s="208" t="s">
        <v>971</v>
      </c>
      <c r="C580" s="15">
        <v>1</v>
      </c>
      <c r="D580" s="29" t="s">
        <v>50</v>
      </c>
      <c r="E580" s="247"/>
      <c r="F580" s="62"/>
      <c r="G580" s="183"/>
      <c r="H580" s="183"/>
      <c r="I580" s="18"/>
      <c r="J580" s="203"/>
    </row>
    <row r="581" spans="1:10" s="409" customFormat="1" ht="24" customHeight="1">
      <c r="A581" s="201"/>
      <c r="B581" s="209" t="s">
        <v>52</v>
      </c>
      <c r="C581" s="15"/>
      <c r="D581" s="29"/>
      <c r="E581" s="61"/>
      <c r="F581" s="62"/>
      <c r="G581" s="61"/>
      <c r="H581" s="62"/>
      <c r="I581" s="62"/>
      <c r="J581" s="203"/>
    </row>
    <row r="582" spans="1:10" s="409" customFormat="1" ht="24" customHeight="1">
      <c r="A582" s="201"/>
      <c r="B582" s="202" t="s">
        <v>663</v>
      </c>
      <c r="C582" s="15">
        <v>7</v>
      </c>
      <c r="D582" s="29" t="s">
        <v>24</v>
      </c>
      <c r="E582" s="61"/>
      <c r="F582" s="62"/>
      <c r="G582" s="61"/>
      <c r="H582" s="62"/>
      <c r="I582" s="18"/>
      <c r="J582" s="203"/>
    </row>
    <row r="583" spans="1:10" s="409" customFormat="1" ht="24" customHeight="1">
      <c r="A583" s="201"/>
      <c r="B583" s="202" t="s">
        <v>458</v>
      </c>
      <c r="C583" s="15">
        <v>717</v>
      </c>
      <c r="D583" s="29" t="s">
        <v>23</v>
      </c>
      <c r="E583" s="61"/>
      <c r="F583" s="62"/>
      <c r="G583" s="61"/>
      <c r="H583" s="62"/>
      <c r="I583" s="18"/>
      <c r="J583" s="203"/>
    </row>
    <row r="584" spans="1:10" s="409" customFormat="1" ht="24" customHeight="1">
      <c r="A584" s="201"/>
      <c r="B584" s="202" t="s">
        <v>459</v>
      </c>
      <c r="C584" s="15">
        <v>360</v>
      </c>
      <c r="D584" s="29" t="s">
        <v>23</v>
      </c>
      <c r="E584" s="61"/>
      <c r="F584" s="62"/>
      <c r="G584" s="61"/>
      <c r="H584" s="62"/>
      <c r="I584" s="18"/>
      <c r="J584" s="203"/>
    </row>
    <row r="585" spans="1:10" s="409" customFormat="1" ht="24" customHeight="1">
      <c r="A585" s="201"/>
      <c r="B585" s="202" t="s">
        <v>460</v>
      </c>
      <c r="C585" s="15">
        <v>22</v>
      </c>
      <c r="D585" s="29" t="s">
        <v>24</v>
      </c>
      <c r="E585" s="61"/>
      <c r="F585" s="62"/>
      <c r="G585" s="61"/>
      <c r="H585" s="62"/>
      <c r="I585" s="18"/>
      <c r="J585" s="203"/>
    </row>
    <row r="586" spans="1:10" s="409" customFormat="1" ht="24" customHeight="1">
      <c r="A586" s="201"/>
      <c r="B586" s="202" t="s">
        <v>838</v>
      </c>
      <c r="C586" s="15">
        <v>278</v>
      </c>
      <c r="D586" s="29" t="s">
        <v>23</v>
      </c>
      <c r="E586" s="61"/>
      <c r="F586" s="62"/>
      <c r="G586" s="61"/>
      <c r="H586" s="62"/>
      <c r="I586" s="18"/>
      <c r="J586" s="203"/>
    </row>
    <row r="587" spans="1:10" s="409" customFormat="1" ht="24" customHeight="1">
      <c r="A587" s="201"/>
      <c r="B587" s="209" t="s">
        <v>55</v>
      </c>
      <c r="C587" s="15"/>
      <c r="D587" s="29"/>
      <c r="E587" s="61"/>
      <c r="F587" s="61"/>
      <c r="G587" s="61"/>
      <c r="H587" s="62"/>
      <c r="I587" s="18"/>
      <c r="J587" s="203"/>
    </row>
    <row r="588" spans="1:10" s="409" customFormat="1" ht="24" customHeight="1">
      <c r="A588" s="201"/>
      <c r="B588" s="215" t="s">
        <v>634</v>
      </c>
      <c r="C588" s="15">
        <v>1</v>
      </c>
      <c r="D588" s="29" t="s">
        <v>24</v>
      </c>
      <c r="E588" s="61"/>
      <c r="F588" s="62"/>
      <c r="G588" s="61"/>
      <c r="H588" s="62"/>
      <c r="I588" s="18"/>
      <c r="J588" s="203"/>
    </row>
    <row r="589" spans="1:10" s="409" customFormat="1" ht="24" customHeight="1">
      <c r="A589" s="201"/>
      <c r="B589" s="211" t="s">
        <v>576</v>
      </c>
      <c r="C589" s="158">
        <v>6</v>
      </c>
      <c r="D589" s="157" t="s">
        <v>24</v>
      </c>
      <c r="E589" s="26"/>
      <c r="F589" s="18"/>
      <c r="G589" s="18"/>
      <c r="H589" s="18"/>
      <c r="I589" s="18"/>
      <c r="J589" s="19"/>
    </row>
    <row r="590" spans="1:10" s="409" customFormat="1" ht="24" customHeight="1">
      <c r="A590" s="201"/>
      <c r="B590" s="211" t="s">
        <v>577</v>
      </c>
      <c r="C590" s="158">
        <v>125</v>
      </c>
      <c r="D590" s="157" t="s">
        <v>24</v>
      </c>
      <c r="E590" s="26"/>
      <c r="F590" s="18"/>
      <c r="G590" s="18"/>
      <c r="H590" s="18"/>
      <c r="I590" s="18"/>
      <c r="J590" s="19"/>
    </row>
    <row r="591" spans="1:10" s="409" customFormat="1" ht="24" customHeight="1">
      <c r="A591" s="201"/>
      <c r="B591" s="211" t="s">
        <v>578</v>
      </c>
      <c r="C591" s="158">
        <v>17</v>
      </c>
      <c r="D591" s="157" t="s">
        <v>24</v>
      </c>
      <c r="E591" s="26"/>
      <c r="F591" s="18"/>
      <c r="G591" s="18"/>
      <c r="H591" s="18"/>
      <c r="I591" s="18"/>
      <c r="J591" s="19"/>
    </row>
    <row r="592" spans="1:10" s="409" customFormat="1" ht="24" customHeight="1">
      <c r="A592" s="201"/>
      <c r="B592" s="211" t="s">
        <v>575</v>
      </c>
      <c r="C592" s="158">
        <v>15</v>
      </c>
      <c r="D592" s="157" t="s">
        <v>24</v>
      </c>
      <c r="E592" s="26"/>
      <c r="F592" s="18"/>
      <c r="G592" s="18"/>
      <c r="H592" s="18"/>
      <c r="I592" s="18"/>
      <c r="J592" s="19"/>
    </row>
    <row r="593" spans="1:10" s="409" customFormat="1" ht="24" customHeight="1">
      <c r="A593" s="201"/>
      <c r="B593" s="211" t="s">
        <v>615</v>
      </c>
      <c r="C593" s="158">
        <v>13</v>
      </c>
      <c r="D593" s="157" t="s">
        <v>24</v>
      </c>
      <c r="E593" s="26"/>
      <c r="F593" s="18"/>
      <c r="G593" s="18"/>
      <c r="H593" s="18"/>
      <c r="I593" s="18"/>
      <c r="J593" s="19"/>
    </row>
    <row r="594" spans="1:10" s="409" customFormat="1" ht="24" customHeight="1">
      <c r="A594" s="201"/>
      <c r="B594" s="211" t="s">
        <v>616</v>
      </c>
      <c r="C594" s="158">
        <v>6</v>
      </c>
      <c r="D594" s="157" t="s">
        <v>24</v>
      </c>
      <c r="E594" s="26"/>
      <c r="F594" s="18"/>
      <c r="G594" s="18"/>
      <c r="H594" s="18"/>
      <c r="I594" s="18"/>
      <c r="J594" s="19"/>
    </row>
    <row r="595" spans="1:10" s="409" customFormat="1" ht="24" customHeight="1">
      <c r="A595" s="201"/>
      <c r="B595" s="202" t="s">
        <v>571</v>
      </c>
      <c r="C595" s="15">
        <v>1</v>
      </c>
      <c r="D595" s="29" t="s">
        <v>24</v>
      </c>
      <c r="E595" s="61"/>
      <c r="F595" s="62"/>
      <c r="G595" s="61"/>
      <c r="H595" s="62"/>
      <c r="I595" s="18"/>
      <c r="J595" s="203"/>
    </row>
    <row r="596" spans="1:10" s="409" customFormat="1" ht="24" customHeight="1">
      <c r="A596" s="201"/>
      <c r="B596" s="202" t="s">
        <v>572</v>
      </c>
      <c r="C596" s="15">
        <v>1</v>
      </c>
      <c r="D596" s="29" t="s">
        <v>24</v>
      </c>
      <c r="E596" s="61"/>
      <c r="F596" s="62"/>
      <c r="G596" s="61"/>
      <c r="H596" s="62"/>
      <c r="I596" s="18"/>
      <c r="J596" s="203"/>
    </row>
    <row r="597" spans="1:10" s="409" customFormat="1" ht="24" customHeight="1">
      <c r="A597" s="201"/>
      <c r="B597" s="202" t="s">
        <v>573</v>
      </c>
      <c r="C597" s="15">
        <v>1</v>
      </c>
      <c r="D597" s="29" t="s">
        <v>24</v>
      </c>
      <c r="E597" s="61"/>
      <c r="F597" s="62"/>
      <c r="G597" s="61"/>
      <c r="H597" s="62"/>
      <c r="I597" s="18"/>
      <c r="J597" s="203"/>
    </row>
    <row r="598" spans="1:10" s="409" customFormat="1" ht="24" customHeight="1">
      <c r="A598" s="201"/>
      <c r="B598" s="202" t="s">
        <v>620</v>
      </c>
      <c r="C598" s="15">
        <v>1</v>
      </c>
      <c r="D598" s="29" t="s">
        <v>50</v>
      </c>
      <c r="E598" s="61"/>
      <c r="F598" s="62"/>
      <c r="G598" s="61"/>
      <c r="H598" s="62"/>
      <c r="I598" s="18"/>
      <c r="J598" s="203"/>
    </row>
    <row r="599" spans="1:10" s="409" customFormat="1" ht="24" customHeight="1">
      <c r="A599" s="201"/>
      <c r="B599" s="202" t="s">
        <v>570</v>
      </c>
      <c r="C599" s="15">
        <v>1</v>
      </c>
      <c r="D599" s="29" t="s">
        <v>24</v>
      </c>
      <c r="E599" s="61"/>
      <c r="F599" s="62"/>
      <c r="G599" s="61"/>
      <c r="H599" s="62"/>
      <c r="I599" s="18"/>
      <c r="J599" s="203"/>
    </row>
    <row r="600" spans="1:10" s="409" customFormat="1" ht="24" customHeight="1">
      <c r="A600" s="201"/>
      <c r="B600" s="206" t="s">
        <v>253</v>
      </c>
      <c r="C600" s="15"/>
      <c r="D600" s="29"/>
      <c r="E600" s="61"/>
      <c r="F600" s="62"/>
      <c r="G600" s="61"/>
      <c r="H600" s="62"/>
      <c r="I600" s="18"/>
      <c r="J600" s="203"/>
    </row>
    <row r="601" spans="1:10" s="409" customFormat="1" ht="24" customHeight="1">
      <c r="A601" s="201"/>
      <c r="B601" s="202" t="s">
        <v>605</v>
      </c>
      <c r="C601" s="15">
        <v>665</v>
      </c>
      <c r="D601" s="29" t="s">
        <v>23</v>
      </c>
      <c r="E601" s="61"/>
      <c r="F601" s="62"/>
      <c r="G601" s="61"/>
      <c r="H601" s="62"/>
      <c r="I601" s="18"/>
      <c r="J601" s="203"/>
    </row>
    <row r="602" spans="1:10" s="409" customFormat="1" ht="24" customHeight="1">
      <c r="A602" s="201"/>
      <c r="B602" s="202" t="s">
        <v>837</v>
      </c>
      <c r="C602" s="15">
        <v>100</v>
      </c>
      <c r="D602" s="29" t="s">
        <v>23</v>
      </c>
      <c r="E602" s="61"/>
      <c r="F602" s="62"/>
      <c r="G602" s="61"/>
      <c r="H602" s="62"/>
      <c r="I602" s="18"/>
      <c r="J602" s="203"/>
    </row>
    <row r="603" spans="1:10" s="409" customFormat="1" ht="24" customHeight="1">
      <c r="A603" s="201"/>
      <c r="B603" s="202" t="s">
        <v>258</v>
      </c>
      <c r="C603" s="220">
        <v>2040</v>
      </c>
      <c r="D603" s="29" t="s">
        <v>23</v>
      </c>
      <c r="E603" s="61"/>
      <c r="F603" s="62"/>
      <c r="G603" s="61"/>
      <c r="H603" s="62"/>
      <c r="I603" s="18"/>
      <c r="J603" s="203"/>
    </row>
    <row r="604" spans="1:10" s="409" customFormat="1" ht="24" customHeight="1">
      <c r="A604" s="201"/>
      <c r="B604" s="206" t="s">
        <v>259</v>
      </c>
      <c r="C604" s="15"/>
      <c r="D604" s="29"/>
      <c r="E604" s="61"/>
      <c r="F604" s="62"/>
      <c r="G604" s="61"/>
      <c r="H604" s="62"/>
      <c r="I604" s="18"/>
      <c r="J604" s="203"/>
    </row>
    <row r="605" spans="1:10" s="409" customFormat="1" ht="24" customHeight="1">
      <c r="A605" s="201"/>
      <c r="B605" s="207" t="s">
        <v>261</v>
      </c>
      <c r="C605" s="15">
        <v>1308</v>
      </c>
      <c r="D605" s="29" t="s">
        <v>23</v>
      </c>
      <c r="E605" s="61"/>
      <c r="F605" s="62"/>
      <c r="G605" s="61"/>
      <c r="H605" s="62"/>
      <c r="I605" s="18"/>
      <c r="J605" s="203"/>
    </row>
    <row r="606" spans="1:10" s="409" customFormat="1" ht="24" customHeight="1">
      <c r="A606" s="201"/>
      <c r="B606" s="208" t="s">
        <v>971</v>
      </c>
      <c r="C606" s="15">
        <v>1</v>
      </c>
      <c r="D606" s="29" t="s">
        <v>50</v>
      </c>
      <c r="E606" s="247"/>
      <c r="F606" s="62"/>
      <c r="G606" s="183"/>
      <c r="H606" s="183"/>
      <c r="I606" s="18"/>
      <c r="J606" s="203"/>
    </row>
    <row r="607" spans="1:10" s="409" customFormat="1" ht="24" customHeight="1">
      <c r="A607" s="201"/>
      <c r="B607" s="209" t="s">
        <v>54</v>
      </c>
      <c r="C607" s="15"/>
      <c r="D607" s="29"/>
      <c r="E607" s="61"/>
      <c r="F607" s="61"/>
      <c r="G607" s="61"/>
      <c r="H607" s="62"/>
      <c r="I607" s="18"/>
      <c r="J607" s="203"/>
    </row>
    <row r="608" spans="1:10" s="409" customFormat="1" ht="24" customHeight="1">
      <c r="A608" s="24"/>
      <c r="B608" s="211" t="s">
        <v>580</v>
      </c>
      <c r="C608" s="158">
        <v>12</v>
      </c>
      <c r="D608" s="157" t="s">
        <v>24</v>
      </c>
      <c r="E608" s="26"/>
      <c r="F608" s="18"/>
      <c r="G608" s="18"/>
      <c r="H608" s="18"/>
      <c r="I608" s="18"/>
      <c r="J608" s="19"/>
    </row>
    <row r="609" spans="1:10" s="409" customFormat="1" ht="24" customHeight="1">
      <c r="A609" s="24"/>
      <c r="B609" s="211" t="s">
        <v>582</v>
      </c>
      <c r="C609" s="158">
        <v>38</v>
      </c>
      <c r="D609" s="157" t="s">
        <v>24</v>
      </c>
      <c r="E609" s="26"/>
      <c r="F609" s="18"/>
      <c r="G609" s="18"/>
      <c r="H609" s="18"/>
      <c r="I609" s="18"/>
      <c r="J609" s="19"/>
    </row>
    <row r="610" spans="1:10" s="409" customFormat="1" ht="24" customHeight="1">
      <c r="A610" s="24"/>
      <c r="B610" s="211" t="s">
        <v>854</v>
      </c>
      <c r="C610" s="158">
        <v>3</v>
      </c>
      <c r="D610" s="157" t="s">
        <v>24</v>
      </c>
      <c r="E610" s="26"/>
      <c r="F610" s="18"/>
      <c r="G610" s="18"/>
      <c r="H610" s="18"/>
      <c r="I610" s="18"/>
      <c r="J610" s="19"/>
    </row>
    <row r="611" spans="1:10" s="409" customFormat="1" ht="24" customHeight="1">
      <c r="A611" s="201"/>
      <c r="B611" s="206" t="s">
        <v>253</v>
      </c>
      <c r="C611" s="15"/>
      <c r="D611" s="29"/>
      <c r="E611" s="61"/>
      <c r="F611" s="62"/>
      <c r="G611" s="61"/>
      <c r="H611" s="62"/>
      <c r="I611" s="18"/>
      <c r="J611" s="203"/>
    </row>
    <row r="612" spans="1:10" s="409" customFormat="1" ht="24" customHeight="1">
      <c r="A612" s="201"/>
      <c r="B612" s="202" t="s">
        <v>462</v>
      </c>
      <c r="C612" s="15">
        <v>781</v>
      </c>
      <c r="D612" s="29" t="s">
        <v>23</v>
      </c>
      <c r="E612" s="61"/>
      <c r="F612" s="62"/>
      <c r="G612" s="61"/>
      <c r="H612" s="62"/>
      <c r="I612" s="18"/>
      <c r="J612" s="203"/>
    </row>
    <row r="613" spans="1:10" s="409" customFormat="1" ht="24" customHeight="1">
      <c r="A613" s="201"/>
      <c r="B613" s="206" t="s">
        <v>259</v>
      </c>
      <c r="C613" s="15"/>
      <c r="D613" s="29"/>
      <c r="E613" s="61"/>
      <c r="F613" s="62"/>
      <c r="G613" s="61"/>
      <c r="H613" s="62"/>
      <c r="I613" s="18"/>
      <c r="J613" s="203"/>
    </row>
    <row r="614" spans="1:10" s="409" customFormat="1" ht="24" customHeight="1">
      <c r="A614" s="201"/>
      <c r="B614" s="207" t="s">
        <v>261</v>
      </c>
      <c r="C614" s="15">
        <v>671</v>
      </c>
      <c r="D614" s="29" t="s">
        <v>23</v>
      </c>
      <c r="E614" s="61"/>
      <c r="F614" s="62"/>
      <c r="G614" s="61"/>
      <c r="H614" s="62"/>
      <c r="I614" s="18"/>
      <c r="J614" s="203"/>
    </row>
    <row r="615" spans="1:10" s="409" customFormat="1" ht="24" customHeight="1">
      <c r="A615" s="201"/>
      <c r="B615" s="208" t="s">
        <v>971</v>
      </c>
      <c r="C615" s="15">
        <v>1</v>
      </c>
      <c r="D615" s="29" t="s">
        <v>50</v>
      </c>
      <c r="E615" s="247"/>
      <c r="F615" s="62"/>
      <c r="G615" s="183"/>
      <c r="H615" s="183"/>
      <c r="I615" s="18"/>
      <c r="J615" s="203"/>
    </row>
    <row r="616" spans="1:10" s="259" customFormat="1" ht="24" customHeight="1">
      <c r="A616" s="110"/>
      <c r="B616" s="110" t="s">
        <v>1032</v>
      </c>
      <c r="C616" s="111"/>
      <c r="D616" s="112"/>
      <c r="E616" s="113"/>
      <c r="F616" s="114"/>
      <c r="G616" s="113"/>
      <c r="H616" s="114"/>
      <c r="I616" s="114"/>
      <c r="J616" s="114"/>
    </row>
    <row r="617" spans="1:10" s="259" customFormat="1" ht="24" customHeight="1">
      <c r="A617" s="43">
        <v>2.4</v>
      </c>
      <c r="B617" s="22" t="s">
        <v>61</v>
      </c>
      <c r="C617" s="153"/>
      <c r="D617" s="154"/>
      <c r="E617" s="155"/>
      <c r="F617" s="156"/>
      <c r="G617" s="155"/>
      <c r="H617" s="156"/>
      <c r="I617" s="156"/>
      <c r="J617" s="62"/>
    </row>
    <row r="618" spans="1:10" s="259" customFormat="1" ht="24" customHeight="1">
      <c r="A618" s="43" t="s">
        <v>247</v>
      </c>
      <c r="B618" s="22" t="s">
        <v>626</v>
      </c>
      <c r="C618" s="158"/>
      <c r="D618" s="157"/>
      <c r="E618" s="157"/>
      <c r="F618" s="157"/>
      <c r="G618" s="157"/>
      <c r="H618" s="157"/>
      <c r="I618" s="157"/>
      <c r="J618" s="32"/>
    </row>
    <row r="619" spans="1:10" s="259" customFormat="1" ht="24" customHeight="1">
      <c r="A619" s="43"/>
      <c r="B619" s="22" t="s">
        <v>621</v>
      </c>
      <c r="C619" s="158"/>
      <c r="D619" s="157"/>
      <c r="E619" s="158"/>
      <c r="F619" s="158"/>
      <c r="G619" s="158"/>
      <c r="H619" s="158"/>
      <c r="I619" s="158"/>
      <c r="J619" s="32"/>
    </row>
    <row r="620" spans="1:10" s="259" customFormat="1" ht="24" customHeight="1">
      <c r="A620" s="130"/>
      <c r="B620" s="181" t="s">
        <v>758</v>
      </c>
      <c r="C620" s="443">
        <v>150</v>
      </c>
      <c r="D620" s="182" t="s">
        <v>23</v>
      </c>
      <c r="E620" s="183"/>
      <c r="F620" s="248"/>
      <c r="G620" s="258"/>
      <c r="H620" s="258"/>
      <c r="I620" s="145"/>
      <c r="J620" s="130"/>
    </row>
    <row r="621" spans="1:10" s="259" customFormat="1" ht="24" customHeight="1">
      <c r="A621" s="130"/>
      <c r="B621" s="181" t="s">
        <v>759</v>
      </c>
      <c r="C621" s="443">
        <v>500</v>
      </c>
      <c r="D621" s="182" t="s">
        <v>23</v>
      </c>
      <c r="E621" s="183"/>
      <c r="F621" s="248"/>
      <c r="G621" s="258"/>
      <c r="H621" s="258"/>
      <c r="I621" s="145"/>
      <c r="J621" s="130"/>
    </row>
    <row r="622" spans="1:10" s="259" customFormat="1" ht="24" customHeight="1">
      <c r="A622" s="130"/>
      <c r="B622" s="181" t="s">
        <v>760</v>
      </c>
      <c r="C622" s="443">
        <v>400</v>
      </c>
      <c r="D622" s="182" t="s">
        <v>23</v>
      </c>
      <c r="E622" s="183"/>
      <c r="F622" s="248"/>
      <c r="G622" s="258"/>
      <c r="H622" s="258"/>
      <c r="I622" s="145"/>
      <c r="J622" s="130"/>
    </row>
    <row r="623" spans="1:10" s="83" customFormat="1" ht="24" customHeight="1">
      <c r="A623" s="130"/>
      <c r="B623" s="181" t="s">
        <v>761</v>
      </c>
      <c r="C623" s="443">
        <v>90</v>
      </c>
      <c r="D623" s="182" t="s">
        <v>23</v>
      </c>
      <c r="E623" s="183"/>
      <c r="F623" s="248"/>
      <c r="G623" s="258"/>
      <c r="H623" s="258"/>
      <c r="I623" s="145"/>
      <c r="J623" s="130"/>
    </row>
    <row r="624" spans="1:10" s="63" customFormat="1" ht="24" customHeight="1">
      <c r="A624" s="130"/>
      <c r="B624" s="181" t="s">
        <v>258</v>
      </c>
      <c r="C624" s="443">
        <v>150</v>
      </c>
      <c r="D624" s="182" t="s">
        <v>23</v>
      </c>
      <c r="E624" s="183"/>
      <c r="F624" s="248"/>
      <c r="G624" s="258"/>
      <c r="H624" s="180"/>
      <c r="I624" s="145"/>
      <c r="J624" s="130"/>
    </row>
    <row r="625" spans="1:10" s="259" customFormat="1" ht="24" customHeight="1">
      <c r="A625" s="130"/>
      <c r="B625" s="181" t="s">
        <v>262</v>
      </c>
      <c r="C625" s="443">
        <v>300</v>
      </c>
      <c r="D625" s="182" t="s">
        <v>23</v>
      </c>
      <c r="E625" s="247"/>
      <c r="F625" s="248"/>
      <c r="G625" s="247"/>
      <c r="H625" s="180"/>
      <c r="I625" s="145"/>
      <c r="J625" s="130"/>
    </row>
    <row r="626" spans="1:10" s="259" customFormat="1" ht="24" customHeight="1">
      <c r="A626" s="130"/>
      <c r="B626" s="181" t="s">
        <v>260</v>
      </c>
      <c r="C626" s="443">
        <v>150</v>
      </c>
      <c r="D626" s="182" t="s">
        <v>23</v>
      </c>
      <c r="E626" s="247"/>
      <c r="F626" s="248"/>
      <c r="G626" s="247"/>
      <c r="H626" s="180"/>
      <c r="I626" s="145"/>
      <c r="J626" s="130"/>
    </row>
    <row r="627" spans="1:10" s="259" customFormat="1" ht="24" customHeight="1">
      <c r="A627" s="130"/>
      <c r="B627" s="181" t="s">
        <v>316</v>
      </c>
      <c r="C627" s="443">
        <v>1</v>
      </c>
      <c r="D627" s="182" t="s">
        <v>50</v>
      </c>
      <c r="E627" s="247"/>
      <c r="F627" s="248"/>
      <c r="G627" s="258"/>
      <c r="H627" s="180"/>
      <c r="I627" s="145"/>
      <c r="J627" s="130"/>
    </row>
    <row r="628" spans="1:10" s="259" customFormat="1" ht="24" customHeight="1">
      <c r="A628" s="130"/>
      <c r="B628" s="259" t="s">
        <v>762</v>
      </c>
      <c r="C628" s="443">
        <v>6</v>
      </c>
      <c r="D628" s="182" t="s">
        <v>24</v>
      </c>
      <c r="E628" s="247"/>
      <c r="F628" s="248"/>
      <c r="G628" s="258"/>
      <c r="H628" s="180"/>
      <c r="I628" s="145"/>
      <c r="J628" s="130"/>
    </row>
    <row r="629" spans="1:10" s="259" customFormat="1" ht="24" customHeight="1">
      <c r="A629" s="130"/>
      <c r="B629" s="181" t="s">
        <v>763</v>
      </c>
      <c r="C629" s="443">
        <v>50</v>
      </c>
      <c r="D629" s="182" t="s">
        <v>24</v>
      </c>
      <c r="E629" s="247"/>
      <c r="F629" s="248"/>
      <c r="G629" s="258"/>
      <c r="H629" s="258"/>
      <c r="I629" s="145"/>
      <c r="J629" s="130"/>
    </row>
    <row r="630" spans="1:10" s="259" customFormat="1" ht="24" customHeight="1">
      <c r="A630" s="130"/>
      <c r="B630" s="181" t="s">
        <v>764</v>
      </c>
      <c r="C630" s="443">
        <v>50</v>
      </c>
      <c r="D630" s="182" t="s">
        <v>24</v>
      </c>
      <c r="E630" s="247"/>
      <c r="F630" s="248"/>
      <c r="G630" s="258"/>
      <c r="H630" s="258"/>
      <c r="I630" s="145"/>
      <c r="J630" s="130"/>
    </row>
    <row r="631" spans="1:10" s="259" customFormat="1" ht="24" customHeight="1">
      <c r="A631" s="130"/>
      <c r="B631" s="181" t="s">
        <v>765</v>
      </c>
      <c r="C631" s="443">
        <v>20</v>
      </c>
      <c r="D631" s="182" t="s">
        <v>24</v>
      </c>
      <c r="E631" s="247"/>
      <c r="F631" s="248"/>
      <c r="G631" s="258"/>
      <c r="H631" s="258"/>
      <c r="I631" s="145"/>
      <c r="J631" s="130"/>
    </row>
    <row r="632" spans="1:10" s="259" customFormat="1" ht="24" customHeight="1">
      <c r="A632" s="130"/>
      <c r="B632" s="181" t="s">
        <v>766</v>
      </c>
      <c r="C632" s="443">
        <v>15</v>
      </c>
      <c r="D632" s="182" t="s">
        <v>24</v>
      </c>
      <c r="E632" s="247"/>
      <c r="F632" s="248"/>
      <c r="G632" s="258"/>
      <c r="H632" s="258"/>
      <c r="I632" s="145"/>
      <c r="J632" s="130"/>
    </row>
    <row r="633" spans="1:10" s="259" customFormat="1" ht="24" customHeight="1">
      <c r="A633" s="130"/>
      <c r="B633" s="181" t="s">
        <v>767</v>
      </c>
      <c r="C633" s="443">
        <v>10</v>
      </c>
      <c r="D633" s="182" t="s">
        <v>24</v>
      </c>
      <c r="E633" s="247"/>
      <c r="F633" s="248"/>
      <c r="G633" s="258"/>
      <c r="H633" s="258"/>
      <c r="I633" s="145"/>
      <c r="J633" s="130"/>
    </row>
    <row r="634" spans="1:10" s="259" customFormat="1" ht="24" customHeight="1">
      <c r="A634" s="130"/>
      <c r="B634" s="181" t="s">
        <v>768</v>
      </c>
      <c r="C634" s="443">
        <v>20</v>
      </c>
      <c r="D634" s="182" t="s">
        <v>24</v>
      </c>
      <c r="E634" s="247"/>
      <c r="F634" s="248"/>
      <c r="G634" s="258"/>
      <c r="H634" s="258"/>
      <c r="I634" s="145"/>
      <c r="J634" s="130"/>
    </row>
    <row r="635" spans="1:10" s="259" customFormat="1" ht="24" customHeight="1">
      <c r="A635" s="130"/>
      <c r="B635" s="181" t="s">
        <v>769</v>
      </c>
      <c r="C635" s="443">
        <v>10</v>
      </c>
      <c r="D635" s="182" t="s">
        <v>24</v>
      </c>
      <c r="E635" s="247"/>
      <c r="F635" s="248"/>
      <c r="G635" s="258"/>
      <c r="H635" s="258"/>
      <c r="I635" s="145"/>
      <c r="J635" s="130"/>
    </row>
    <row r="636" spans="1:10" s="259" customFormat="1" ht="24" customHeight="1">
      <c r="A636" s="130"/>
      <c r="B636" s="181" t="s">
        <v>770</v>
      </c>
      <c r="C636" s="443">
        <v>5</v>
      </c>
      <c r="D636" s="182" t="s">
        <v>24</v>
      </c>
      <c r="E636" s="247"/>
      <c r="F636" s="248"/>
      <c r="G636" s="258"/>
      <c r="H636" s="258"/>
      <c r="I636" s="145"/>
      <c r="J636" s="130"/>
    </row>
    <row r="637" spans="1:10" s="259" customFormat="1" ht="24" customHeight="1">
      <c r="A637" s="130"/>
      <c r="B637" s="181" t="s">
        <v>771</v>
      </c>
      <c r="C637" s="443">
        <v>5</v>
      </c>
      <c r="D637" s="182" t="s">
        <v>24</v>
      </c>
      <c r="E637" s="247"/>
      <c r="F637" s="248"/>
      <c r="G637" s="258"/>
      <c r="H637" s="258"/>
      <c r="I637" s="145"/>
      <c r="J637" s="130"/>
    </row>
    <row r="638" spans="1:10" s="259" customFormat="1" ht="24" customHeight="1">
      <c r="A638" s="130"/>
      <c r="B638" s="181" t="s">
        <v>961</v>
      </c>
      <c r="C638" s="443">
        <v>1</v>
      </c>
      <c r="D638" s="182" t="s">
        <v>245</v>
      </c>
      <c r="E638" s="183"/>
      <c r="F638" s="258"/>
      <c r="G638" s="258"/>
      <c r="H638" s="180"/>
      <c r="I638" s="145"/>
      <c r="J638" s="130"/>
    </row>
    <row r="639" spans="1:10" s="259" customFormat="1" ht="24" customHeight="1">
      <c r="A639" s="90"/>
      <c r="B639" s="91" t="s">
        <v>627</v>
      </c>
      <c r="C639" s="441"/>
      <c r="D639" s="119"/>
      <c r="E639" s="120"/>
      <c r="F639" s="94"/>
      <c r="G639" s="94"/>
      <c r="H639" s="94"/>
      <c r="I639" s="94"/>
      <c r="J639" s="117"/>
    </row>
    <row r="640" spans="1:10" s="259" customFormat="1" ht="24" customHeight="1">
      <c r="A640" s="43"/>
      <c r="B640" s="161" t="s">
        <v>622</v>
      </c>
      <c r="C640" s="442"/>
      <c r="D640" s="159"/>
      <c r="E640" s="160"/>
      <c r="F640" s="62"/>
      <c r="G640" s="158"/>
      <c r="H640" s="158"/>
      <c r="I640" s="20"/>
      <c r="J640" s="32"/>
    </row>
    <row r="641" spans="1:10" s="259" customFormat="1" ht="24" customHeight="1">
      <c r="A641" s="130"/>
      <c r="B641" s="181" t="s">
        <v>772</v>
      </c>
      <c r="C641" s="443">
        <v>15</v>
      </c>
      <c r="D641" s="182" t="s">
        <v>773</v>
      </c>
      <c r="E641" s="183"/>
      <c r="F641" s="248"/>
      <c r="G641" s="258"/>
      <c r="H641" s="258"/>
      <c r="I641" s="145"/>
      <c r="J641" s="130"/>
    </row>
    <row r="642" spans="1:10" s="259" customFormat="1" ht="24" customHeight="1">
      <c r="A642" s="130"/>
      <c r="B642" s="181" t="s">
        <v>761</v>
      </c>
      <c r="C642" s="443">
        <v>150</v>
      </c>
      <c r="D642" s="182" t="s">
        <v>23</v>
      </c>
      <c r="E642" s="183"/>
      <c r="F642" s="248"/>
      <c r="G642" s="258"/>
      <c r="H642" s="258"/>
      <c r="I642" s="145"/>
      <c r="J642" s="130"/>
    </row>
    <row r="643" spans="1:10" s="259" customFormat="1" ht="24" customHeight="1">
      <c r="A643" s="130"/>
      <c r="B643" s="181" t="s">
        <v>774</v>
      </c>
      <c r="C643" s="443">
        <v>300</v>
      </c>
      <c r="D643" s="182" t="s">
        <v>23</v>
      </c>
      <c r="E643" s="183"/>
      <c r="F643" s="248"/>
      <c r="G643" s="258"/>
      <c r="H643" s="180"/>
      <c r="I643" s="145"/>
      <c r="J643" s="130"/>
    </row>
    <row r="644" spans="1:10" s="259" customFormat="1" ht="24" customHeight="1">
      <c r="A644" s="130"/>
      <c r="B644" s="181" t="s">
        <v>258</v>
      </c>
      <c r="C644" s="443">
        <v>150</v>
      </c>
      <c r="D644" s="182" t="s">
        <v>23</v>
      </c>
      <c r="E644" s="183"/>
      <c r="F644" s="248"/>
      <c r="G644" s="258"/>
      <c r="H644" s="180"/>
      <c r="I644" s="145"/>
      <c r="J644" s="130"/>
    </row>
    <row r="645" spans="1:10" s="259" customFormat="1" ht="24" customHeight="1">
      <c r="A645" s="130"/>
      <c r="B645" s="181" t="s">
        <v>262</v>
      </c>
      <c r="C645" s="443">
        <v>150</v>
      </c>
      <c r="D645" s="182" t="s">
        <v>23</v>
      </c>
      <c r="E645" s="247"/>
      <c r="F645" s="248"/>
      <c r="G645" s="247"/>
      <c r="H645" s="180"/>
      <c r="I645" s="145"/>
      <c r="J645" s="130"/>
    </row>
    <row r="646" spans="1:10" s="83" customFormat="1" ht="24" customHeight="1">
      <c r="A646" s="130"/>
      <c r="B646" s="181" t="s">
        <v>260</v>
      </c>
      <c r="C646" s="443">
        <v>150</v>
      </c>
      <c r="D646" s="182" t="s">
        <v>23</v>
      </c>
      <c r="E646" s="247"/>
      <c r="F646" s="248"/>
      <c r="G646" s="247"/>
      <c r="H646" s="180"/>
      <c r="I646" s="145"/>
      <c r="J646" s="130"/>
    </row>
    <row r="647" spans="1:10" s="63" customFormat="1" ht="24" customHeight="1">
      <c r="A647" s="130"/>
      <c r="B647" s="181" t="s">
        <v>316</v>
      </c>
      <c r="C647" s="443">
        <v>1</v>
      </c>
      <c r="D647" s="182" t="s">
        <v>50</v>
      </c>
      <c r="E647" s="247"/>
      <c r="F647" s="248"/>
      <c r="G647" s="258"/>
      <c r="H647" s="180"/>
      <c r="I647" s="145"/>
      <c r="J647" s="130"/>
    </row>
    <row r="648" spans="1:10" s="259" customFormat="1" ht="24" customHeight="1">
      <c r="A648" s="130"/>
      <c r="B648" s="259" t="s">
        <v>762</v>
      </c>
      <c r="C648" s="443">
        <v>8</v>
      </c>
      <c r="D648" s="182" t="s">
        <v>24</v>
      </c>
      <c r="E648" s="247"/>
      <c r="F648" s="248"/>
      <c r="G648" s="258"/>
      <c r="H648" s="180"/>
      <c r="I648" s="145"/>
      <c r="J648" s="130"/>
    </row>
    <row r="649" spans="1:10" s="259" customFormat="1" ht="24" customHeight="1">
      <c r="A649" s="130"/>
      <c r="B649" s="181" t="s">
        <v>775</v>
      </c>
      <c r="C649" s="443">
        <v>60</v>
      </c>
      <c r="D649" s="182" t="s">
        <v>32</v>
      </c>
      <c r="E649" s="183"/>
      <c r="F649" s="248"/>
      <c r="G649" s="258"/>
      <c r="H649" s="258"/>
      <c r="I649" s="145"/>
      <c r="J649" s="130"/>
    </row>
    <row r="650" spans="1:10" s="259" customFormat="1" ht="24" customHeight="1">
      <c r="A650" s="130"/>
      <c r="B650" s="181" t="s">
        <v>766</v>
      </c>
      <c r="C650" s="443">
        <v>15</v>
      </c>
      <c r="D650" s="182" t="s">
        <v>24</v>
      </c>
      <c r="E650" s="247"/>
      <c r="F650" s="248"/>
      <c r="G650" s="258"/>
      <c r="H650" s="258"/>
      <c r="I650" s="145"/>
      <c r="J650" s="130"/>
    </row>
    <row r="651" spans="1:10" s="259" customFormat="1" ht="24" customHeight="1">
      <c r="A651" s="130"/>
      <c r="B651" s="181" t="s">
        <v>961</v>
      </c>
      <c r="C651" s="443">
        <v>1</v>
      </c>
      <c r="D651" s="182" t="s">
        <v>245</v>
      </c>
      <c r="E651" s="258"/>
      <c r="F651" s="258"/>
      <c r="G651" s="183"/>
      <c r="H651" s="180"/>
      <c r="I651" s="145"/>
      <c r="J651" s="130"/>
    </row>
    <row r="652" spans="1:10" s="259" customFormat="1" ht="24" customHeight="1">
      <c r="A652" s="90"/>
      <c r="B652" s="91" t="s">
        <v>628</v>
      </c>
      <c r="C652" s="441"/>
      <c r="D652" s="119"/>
      <c r="E652" s="120"/>
      <c r="F652" s="94"/>
      <c r="G652" s="94"/>
      <c r="H652" s="94"/>
      <c r="I652" s="94"/>
      <c r="J652" s="117"/>
    </row>
    <row r="653" spans="1:10" s="259" customFormat="1" ht="24" customHeight="1">
      <c r="A653" s="43"/>
      <c r="B653" s="161" t="s">
        <v>623</v>
      </c>
      <c r="C653" s="442"/>
      <c r="D653" s="159"/>
      <c r="E653" s="160"/>
      <c r="F653" s="62"/>
      <c r="G653" s="158"/>
      <c r="H653" s="158"/>
      <c r="I653" s="20"/>
      <c r="J653" s="32"/>
    </row>
    <row r="654" spans="1:10" s="259" customFormat="1" ht="24" customHeight="1">
      <c r="A654" s="130"/>
      <c r="B654" s="181" t="s">
        <v>761</v>
      </c>
      <c r="C654" s="443">
        <v>160</v>
      </c>
      <c r="D654" s="182" t="s">
        <v>23</v>
      </c>
      <c r="E654" s="183"/>
      <c r="F654" s="248"/>
      <c r="G654" s="258"/>
      <c r="H654" s="258"/>
      <c r="I654" s="145"/>
      <c r="J654" s="130"/>
    </row>
    <row r="655" spans="1:10" s="259" customFormat="1" ht="24" customHeight="1">
      <c r="A655" s="130"/>
      <c r="B655" s="181" t="s">
        <v>774</v>
      </c>
      <c r="C655" s="443">
        <v>160</v>
      </c>
      <c r="D655" s="182" t="s">
        <v>23</v>
      </c>
      <c r="E655" s="183"/>
      <c r="F655" s="248"/>
      <c r="G655" s="258"/>
      <c r="H655" s="180"/>
      <c r="I655" s="145"/>
      <c r="J655" s="130"/>
    </row>
    <row r="656" spans="1:10" s="259" customFormat="1" ht="24" customHeight="1">
      <c r="A656" s="130"/>
      <c r="B656" s="181" t="s">
        <v>766</v>
      </c>
      <c r="C656" s="443">
        <v>10</v>
      </c>
      <c r="D656" s="182" t="s">
        <v>24</v>
      </c>
      <c r="E656" s="247"/>
      <c r="F656" s="248"/>
      <c r="G656" s="258"/>
      <c r="H656" s="258"/>
      <c r="I656" s="145"/>
      <c r="J656" s="130"/>
    </row>
    <row r="657" spans="1:10" s="259" customFormat="1" ht="24" customHeight="1">
      <c r="A657" s="130"/>
      <c r="B657" s="181" t="s">
        <v>775</v>
      </c>
      <c r="C657" s="443">
        <v>10</v>
      </c>
      <c r="D657" s="182" t="s">
        <v>32</v>
      </c>
      <c r="E657" s="247"/>
      <c r="F657" s="248"/>
      <c r="G657" s="258"/>
      <c r="H657" s="258"/>
      <c r="I657" s="145"/>
      <c r="J657" s="130"/>
    </row>
    <row r="658" spans="1:10" s="63" customFormat="1" ht="24" customHeight="1">
      <c r="A658" s="130"/>
      <c r="B658" s="181" t="s">
        <v>961</v>
      </c>
      <c r="C658" s="443">
        <v>1</v>
      </c>
      <c r="D658" s="182" t="s">
        <v>245</v>
      </c>
      <c r="E658" s="258"/>
      <c r="F658" s="258"/>
      <c r="G658" s="258"/>
      <c r="H658" s="180"/>
      <c r="I658" s="145"/>
      <c r="J658" s="130"/>
    </row>
    <row r="659" spans="1:10" s="259" customFormat="1" ht="24" customHeight="1">
      <c r="A659" s="90"/>
      <c r="B659" s="91" t="s">
        <v>629</v>
      </c>
      <c r="C659" s="441"/>
      <c r="D659" s="119"/>
      <c r="E659" s="120"/>
      <c r="F659" s="94"/>
      <c r="G659" s="94"/>
      <c r="H659" s="94"/>
      <c r="I659" s="94"/>
      <c r="J659" s="117"/>
    </row>
    <row r="660" spans="1:10" s="259" customFormat="1" ht="24" customHeight="1">
      <c r="A660" s="43"/>
      <c r="B660" s="161" t="s">
        <v>625</v>
      </c>
      <c r="C660" s="442"/>
      <c r="D660" s="159"/>
      <c r="E660" s="160"/>
      <c r="F660" s="62"/>
      <c r="G660" s="158"/>
      <c r="H660" s="158"/>
      <c r="I660" s="20"/>
      <c r="J660" s="32"/>
    </row>
    <row r="661" spans="1:10" s="259" customFormat="1" ht="24" customHeight="1">
      <c r="A661" s="130"/>
      <c r="B661" s="181" t="s">
        <v>962</v>
      </c>
      <c r="C661" s="443">
        <v>1</v>
      </c>
      <c r="D661" s="182" t="s">
        <v>245</v>
      </c>
      <c r="E661" s="183"/>
      <c r="F661" s="258"/>
      <c r="G661" s="258"/>
      <c r="H661" s="180"/>
      <c r="I661" s="145"/>
      <c r="J661" s="130"/>
    </row>
    <row r="662" spans="1:10" s="259" customFormat="1" ht="24" customHeight="1">
      <c r="A662" s="90"/>
      <c r="B662" s="91" t="s">
        <v>630</v>
      </c>
      <c r="C662" s="441"/>
      <c r="D662" s="119"/>
      <c r="E662" s="120"/>
      <c r="F662" s="94"/>
      <c r="G662" s="94"/>
      <c r="H662" s="94"/>
      <c r="I662" s="94"/>
      <c r="J662" s="117"/>
    </row>
    <row r="663" spans="1:10" s="259" customFormat="1" ht="24" customHeight="1">
      <c r="A663" s="43"/>
      <c r="B663" s="161" t="s">
        <v>624</v>
      </c>
      <c r="C663" s="442"/>
      <c r="D663" s="159"/>
      <c r="E663" s="160"/>
      <c r="F663" s="62"/>
      <c r="G663" s="158"/>
      <c r="H663" s="158"/>
      <c r="I663" s="20"/>
      <c r="J663" s="32"/>
    </row>
    <row r="664" spans="1:10" s="259" customFormat="1" ht="24" customHeight="1">
      <c r="A664" s="130"/>
      <c r="B664" s="181" t="s">
        <v>774</v>
      </c>
      <c r="C664" s="443">
        <v>300</v>
      </c>
      <c r="D664" s="182" t="s">
        <v>23</v>
      </c>
      <c r="E664" s="183"/>
      <c r="F664" s="248"/>
      <c r="G664" s="258"/>
      <c r="H664" s="180"/>
      <c r="I664" s="145"/>
      <c r="J664" s="130"/>
    </row>
    <row r="665" spans="1:10" s="259" customFormat="1" ht="24" customHeight="1">
      <c r="A665" s="130"/>
      <c r="B665" s="181" t="s">
        <v>258</v>
      </c>
      <c r="C665" s="443">
        <v>100</v>
      </c>
      <c r="D665" s="182" t="s">
        <v>23</v>
      </c>
      <c r="E665" s="183"/>
      <c r="F665" s="248"/>
      <c r="G665" s="258"/>
      <c r="H665" s="180"/>
      <c r="I665" s="145"/>
      <c r="J665" s="130"/>
    </row>
    <row r="666" spans="1:10" s="259" customFormat="1" ht="24" customHeight="1">
      <c r="A666" s="130"/>
      <c r="B666" s="181" t="s">
        <v>775</v>
      </c>
      <c r="C666" s="443">
        <v>20</v>
      </c>
      <c r="D666" s="182" t="s">
        <v>32</v>
      </c>
      <c r="E666" s="183"/>
      <c r="F666" s="248"/>
      <c r="G666" s="258"/>
      <c r="H666" s="183"/>
      <c r="I666" s="145"/>
      <c r="J666" s="130"/>
    </row>
    <row r="667" spans="1:10" s="259" customFormat="1" ht="24" customHeight="1">
      <c r="A667" s="130"/>
      <c r="B667" s="181" t="s">
        <v>962</v>
      </c>
      <c r="C667" s="443">
        <v>1</v>
      </c>
      <c r="D667" s="182" t="s">
        <v>245</v>
      </c>
      <c r="E667" s="183"/>
      <c r="F667" s="183"/>
      <c r="G667" s="258"/>
      <c r="H667" s="180"/>
      <c r="I667" s="145"/>
      <c r="J667" s="130"/>
    </row>
    <row r="668" spans="1:10" s="259" customFormat="1" ht="24" customHeight="1">
      <c r="A668" s="90"/>
      <c r="B668" s="91" t="s">
        <v>631</v>
      </c>
      <c r="C668" s="441"/>
      <c r="D668" s="119"/>
      <c r="E668" s="120"/>
      <c r="F668" s="94"/>
      <c r="G668" s="94"/>
      <c r="H668" s="94"/>
      <c r="I668" s="94"/>
      <c r="J668" s="117"/>
    </row>
    <row r="669" spans="1:10" s="259" customFormat="1" ht="24" customHeight="1">
      <c r="A669" s="90"/>
      <c r="B669" s="91" t="s">
        <v>249</v>
      </c>
      <c r="C669" s="115"/>
      <c r="D669" s="92"/>
      <c r="E669" s="116"/>
      <c r="F669" s="94"/>
      <c r="G669" s="94"/>
      <c r="H669" s="94"/>
      <c r="I669" s="94"/>
      <c r="J669" s="117"/>
    </row>
    <row r="670" spans="1:10" s="259" customFormat="1" ht="24" customHeight="1">
      <c r="A670" s="43" t="s">
        <v>248</v>
      </c>
      <c r="B670" s="22" t="s">
        <v>976</v>
      </c>
      <c r="C670" s="15"/>
      <c r="D670" s="157"/>
      <c r="E670" s="158"/>
      <c r="F670" s="62"/>
      <c r="G670" s="158"/>
      <c r="H670" s="158"/>
      <c r="I670" s="20"/>
      <c r="J670" s="32"/>
    </row>
    <row r="671" spans="1:10" s="259" customFormat="1" ht="24" customHeight="1">
      <c r="A671" s="43"/>
      <c r="B671" s="162" t="s">
        <v>621</v>
      </c>
      <c r="C671" s="442"/>
      <c r="D671" s="163"/>
      <c r="E671" s="164"/>
      <c r="F671" s="62"/>
      <c r="G671" s="158"/>
      <c r="H671" s="158"/>
      <c r="I671" s="20"/>
      <c r="J671" s="32"/>
    </row>
    <row r="672" spans="1:10" s="259" customFormat="1" ht="24" customHeight="1">
      <c r="A672" s="260"/>
      <c r="B672" s="181" t="s">
        <v>758</v>
      </c>
      <c r="C672" s="443">
        <v>110</v>
      </c>
      <c r="D672" s="182" t="s">
        <v>23</v>
      </c>
      <c r="E672" s="183"/>
      <c r="F672" s="248"/>
      <c r="G672" s="258"/>
      <c r="H672" s="46"/>
      <c r="I672" s="145"/>
      <c r="J672" s="130"/>
    </row>
    <row r="673" spans="1:10" s="259" customFormat="1" ht="24" customHeight="1">
      <c r="A673" s="260"/>
      <c r="B673" s="181" t="s">
        <v>759</v>
      </c>
      <c r="C673" s="443">
        <v>350</v>
      </c>
      <c r="D673" s="182" t="s">
        <v>23</v>
      </c>
      <c r="E673" s="183"/>
      <c r="F673" s="248"/>
      <c r="G673" s="258"/>
      <c r="H673" s="46"/>
      <c r="I673" s="145"/>
      <c r="J673" s="130"/>
    </row>
    <row r="674" spans="1:10" s="259" customFormat="1" ht="24" customHeight="1">
      <c r="A674" s="260"/>
      <c r="B674" s="181" t="s">
        <v>760</v>
      </c>
      <c r="C674" s="443">
        <v>250</v>
      </c>
      <c r="D674" s="182" t="s">
        <v>23</v>
      </c>
      <c r="E674" s="183"/>
      <c r="F674" s="248"/>
      <c r="G674" s="258"/>
      <c r="H674" s="46"/>
      <c r="I674" s="145"/>
      <c r="J674" s="130"/>
    </row>
    <row r="675" spans="1:10" s="83" customFormat="1" ht="24" customHeight="1">
      <c r="A675" s="260"/>
      <c r="B675" s="181" t="s">
        <v>761</v>
      </c>
      <c r="C675" s="443">
        <v>70</v>
      </c>
      <c r="D675" s="182" t="s">
        <v>23</v>
      </c>
      <c r="E675" s="183"/>
      <c r="F675" s="248"/>
      <c r="G675" s="258"/>
      <c r="H675" s="46"/>
      <c r="I675" s="145"/>
      <c r="J675" s="130"/>
    </row>
    <row r="676" spans="1:10" s="63" customFormat="1" ht="24" customHeight="1">
      <c r="A676" s="260"/>
      <c r="B676" s="181" t="s">
        <v>258</v>
      </c>
      <c r="C676" s="443">
        <v>100</v>
      </c>
      <c r="D676" s="182" t="s">
        <v>23</v>
      </c>
      <c r="E676" s="183"/>
      <c r="F676" s="248"/>
      <c r="G676" s="258"/>
      <c r="H676" s="180"/>
      <c r="I676" s="145"/>
      <c r="J676" s="130"/>
    </row>
    <row r="677" spans="1:10" s="259" customFormat="1" ht="24" customHeight="1">
      <c r="A677" s="260"/>
      <c r="B677" s="181" t="s">
        <v>262</v>
      </c>
      <c r="C677" s="443">
        <v>160</v>
      </c>
      <c r="D677" s="182" t="s">
        <v>23</v>
      </c>
      <c r="E677" s="247"/>
      <c r="F677" s="248"/>
      <c r="G677" s="247"/>
      <c r="H677" s="180"/>
      <c r="I677" s="145"/>
      <c r="J677" s="130"/>
    </row>
    <row r="678" spans="1:10" s="259" customFormat="1" ht="24" customHeight="1">
      <c r="A678" s="260"/>
      <c r="B678" s="181" t="s">
        <v>260</v>
      </c>
      <c r="C678" s="443">
        <v>80</v>
      </c>
      <c r="D678" s="182" t="s">
        <v>23</v>
      </c>
      <c r="E678" s="247"/>
      <c r="F678" s="248"/>
      <c r="G678" s="247"/>
      <c r="H678" s="180"/>
      <c r="I678" s="145"/>
      <c r="J678" s="130"/>
    </row>
    <row r="679" spans="1:10" s="259" customFormat="1" ht="24" customHeight="1">
      <c r="A679" s="260"/>
      <c r="B679" s="181" t="s">
        <v>316</v>
      </c>
      <c r="C679" s="443">
        <v>1</v>
      </c>
      <c r="D679" s="182" t="s">
        <v>50</v>
      </c>
      <c r="E679" s="247"/>
      <c r="F679" s="248"/>
      <c r="G679" s="258"/>
      <c r="H679" s="180"/>
      <c r="I679" s="145"/>
      <c r="J679" s="130"/>
    </row>
    <row r="680" spans="1:10" s="259" customFormat="1" ht="24" customHeight="1">
      <c r="A680" s="260"/>
      <c r="B680" s="259" t="s">
        <v>762</v>
      </c>
      <c r="C680" s="443">
        <v>6</v>
      </c>
      <c r="D680" s="182" t="s">
        <v>24</v>
      </c>
      <c r="E680" s="247"/>
      <c r="F680" s="248"/>
      <c r="G680" s="258"/>
      <c r="H680" s="180"/>
      <c r="I680" s="145"/>
      <c r="J680" s="130"/>
    </row>
    <row r="681" spans="1:10" s="259" customFormat="1" ht="24" customHeight="1">
      <c r="A681" s="260"/>
      <c r="B681" s="181" t="s">
        <v>763</v>
      </c>
      <c r="C681" s="443">
        <f>50*3</f>
        <v>150</v>
      </c>
      <c r="D681" s="182" t="s">
        <v>24</v>
      </c>
      <c r="E681" s="247"/>
      <c r="F681" s="248"/>
      <c r="G681" s="258"/>
      <c r="H681" s="46"/>
      <c r="I681" s="145"/>
      <c r="J681" s="130"/>
    </row>
    <row r="682" spans="1:10" s="259" customFormat="1" ht="24" customHeight="1">
      <c r="A682" s="260"/>
      <c r="B682" s="181" t="s">
        <v>764</v>
      </c>
      <c r="C682" s="443">
        <v>50</v>
      </c>
      <c r="D682" s="182" t="s">
        <v>24</v>
      </c>
      <c r="E682" s="247"/>
      <c r="F682" s="248"/>
      <c r="G682" s="258"/>
      <c r="H682" s="46"/>
      <c r="I682" s="145"/>
      <c r="J682" s="130"/>
    </row>
    <row r="683" spans="1:10" s="259" customFormat="1" ht="24" customHeight="1">
      <c r="A683" s="130"/>
      <c r="B683" s="181" t="s">
        <v>765</v>
      </c>
      <c r="C683" s="443">
        <v>15</v>
      </c>
      <c r="D683" s="182" t="s">
        <v>24</v>
      </c>
      <c r="E683" s="247"/>
      <c r="F683" s="248"/>
      <c r="G683" s="258"/>
      <c r="H683" s="46"/>
      <c r="I683" s="145"/>
      <c r="J683" s="130"/>
    </row>
    <row r="684" spans="1:10" s="259" customFormat="1" ht="24" customHeight="1">
      <c r="A684" s="130"/>
      <c r="B684" s="181" t="s">
        <v>766</v>
      </c>
      <c r="C684" s="443">
        <v>10</v>
      </c>
      <c r="D684" s="182" t="s">
        <v>24</v>
      </c>
      <c r="E684" s="247"/>
      <c r="F684" s="248"/>
      <c r="G684" s="258"/>
      <c r="H684" s="46"/>
      <c r="I684" s="145"/>
      <c r="J684" s="130"/>
    </row>
    <row r="685" spans="1:10" s="259" customFormat="1" ht="24" customHeight="1">
      <c r="A685" s="130"/>
      <c r="B685" s="181" t="s">
        <v>767</v>
      </c>
      <c r="C685" s="443">
        <v>10</v>
      </c>
      <c r="D685" s="182" t="s">
        <v>24</v>
      </c>
      <c r="E685" s="247"/>
      <c r="F685" s="248"/>
      <c r="G685" s="258"/>
      <c r="H685" s="46"/>
      <c r="I685" s="145"/>
      <c r="J685" s="130"/>
    </row>
    <row r="686" spans="1:10" s="259" customFormat="1" ht="24" customHeight="1">
      <c r="A686" s="130"/>
      <c r="B686" s="181" t="s">
        <v>768</v>
      </c>
      <c r="C686" s="443">
        <v>10</v>
      </c>
      <c r="D686" s="182" t="s">
        <v>24</v>
      </c>
      <c r="E686" s="247"/>
      <c r="F686" s="248"/>
      <c r="G686" s="258"/>
      <c r="H686" s="46"/>
      <c r="I686" s="145"/>
      <c r="J686" s="130"/>
    </row>
    <row r="687" spans="1:10" s="259" customFormat="1" ht="24" customHeight="1">
      <c r="A687" s="130"/>
      <c r="B687" s="181" t="s">
        <v>769</v>
      </c>
      <c r="C687" s="443">
        <v>10</v>
      </c>
      <c r="D687" s="182" t="s">
        <v>24</v>
      </c>
      <c r="E687" s="247"/>
      <c r="F687" s="248"/>
      <c r="G687" s="258"/>
      <c r="H687" s="46"/>
      <c r="I687" s="145"/>
      <c r="J687" s="130"/>
    </row>
    <row r="688" spans="1:10" s="259" customFormat="1" ht="24" customHeight="1">
      <c r="A688" s="130"/>
      <c r="B688" s="181" t="s">
        <v>770</v>
      </c>
      <c r="C688" s="443">
        <v>5</v>
      </c>
      <c r="D688" s="182" t="s">
        <v>24</v>
      </c>
      <c r="E688" s="247"/>
      <c r="F688" s="248"/>
      <c r="G688" s="258"/>
      <c r="H688" s="46"/>
      <c r="I688" s="145"/>
      <c r="J688" s="130"/>
    </row>
    <row r="689" spans="1:12" s="259" customFormat="1" ht="24" customHeight="1">
      <c r="A689" s="130"/>
      <c r="B689" s="181" t="s">
        <v>771</v>
      </c>
      <c r="C689" s="443">
        <v>5</v>
      </c>
      <c r="D689" s="182" t="s">
        <v>24</v>
      </c>
      <c r="E689" s="247"/>
      <c r="F689" s="248"/>
      <c r="G689" s="258"/>
      <c r="H689" s="46"/>
      <c r="I689" s="145"/>
      <c r="J689" s="130"/>
    </row>
    <row r="690" spans="1:12" s="259" customFormat="1" ht="24" customHeight="1">
      <c r="A690" s="130"/>
      <c r="B690" s="181" t="s">
        <v>961</v>
      </c>
      <c r="C690" s="443">
        <v>1</v>
      </c>
      <c r="D690" s="182" t="s">
        <v>245</v>
      </c>
      <c r="E690" s="183"/>
      <c r="F690" s="46"/>
      <c r="G690" s="258"/>
      <c r="H690" s="180"/>
      <c r="I690" s="145"/>
      <c r="J690" s="130"/>
      <c r="K690" s="412"/>
      <c r="L690" s="412">
        <f>E706-K690</f>
        <v>0</v>
      </c>
    </row>
    <row r="691" spans="1:12" s="259" customFormat="1" ht="24" customHeight="1">
      <c r="A691" s="90"/>
      <c r="B691" s="91" t="s">
        <v>627</v>
      </c>
      <c r="C691" s="441"/>
      <c r="D691" s="119"/>
      <c r="E691" s="120"/>
      <c r="F691" s="94"/>
      <c r="G691" s="94"/>
      <c r="H691" s="94"/>
      <c r="I691" s="94"/>
      <c r="J691" s="117"/>
      <c r="K691" s="412"/>
      <c r="L691" s="412"/>
    </row>
    <row r="692" spans="1:12" s="259" customFormat="1" ht="24" customHeight="1">
      <c r="A692" s="43"/>
      <c r="B692" s="165" t="s">
        <v>622</v>
      </c>
      <c r="C692" s="442"/>
      <c r="D692" s="163"/>
      <c r="E692" s="166"/>
      <c r="F692" s="62"/>
      <c r="G692" s="158"/>
      <c r="H692" s="158"/>
      <c r="I692" s="20"/>
      <c r="J692" s="32"/>
      <c r="K692" s="412"/>
      <c r="L692" s="412"/>
    </row>
    <row r="693" spans="1:12" s="259" customFormat="1" ht="24" customHeight="1">
      <c r="A693" s="130"/>
      <c r="B693" s="181" t="s">
        <v>772</v>
      </c>
      <c r="C693" s="443">
        <f>10*3</f>
        <v>30</v>
      </c>
      <c r="D693" s="182" t="s">
        <v>773</v>
      </c>
      <c r="E693" s="183"/>
      <c r="F693" s="248"/>
      <c r="G693" s="258"/>
      <c r="H693" s="46"/>
      <c r="I693" s="145"/>
      <c r="J693" s="130"/>
      <c r="K693" s="412"/>
      <c r="L693" s="412"/>
    </row>
    <row r="694" spans="1:12" s="259" customFormat="1" ht="24" customHeight="1">
      <c r="A694" s="130"/>
      <c r="B694" s="181" t="s">
        <v>761</v>
      </c>
      <c r="C694" s="443">
        <f>80*3</f>
        <v>240</v>
      </c>
      <c r="D694" s="182" t="s">
        <v>23</v>
      </c>
      <c r="E694" s="183"/>
      <c r="F694" s="248"/>
      <c r="G694" s="258"/>
      <c r="H694" s="46"/>
      <c r="I694" s="145"/>
      <c r="J694" s="130"/>
      <c r="K694" s="412"/>
      <c r="L694" s="412"/>
    </row>
    <row r="695" spans="1:12" s="259" customFormat="1" ht="24" customHeight="1">
      <c r="A695" s="130"/>
      <c r="B695" s="181" t="s">
        <v>774</v>
      </c>
      <c r="C695" s="443">
        <f>230*3</f>
        <v>690</v>
      </c>
      <c r="D695" s="182" t="s">
        <v>23</v>
      </c>
      <c r="E695" s="183"/>
      <c r="F695" s="248"/>
      <c r="G695" s="258"/>
      <c r="H695" s="180"/>
      <c r="I695" s="145"/>
      <c r="J695" s="130"/>
      <c r="K695" s="412"/>
      <c r="L695" s="412"/>
    </row>
    <row r="696" spans="1:12" s="259" customFormat="1" ht="24" customHeight="1">
      <c r="A696" s="130"/>
      <c r="B696" s="181" t="s">
        <v>258</v>
      </c>
      <c r="C696" s="443">
        <f>100*3</f>
        <v>300</v>
      </c>
      <c r="D696" s="182" t="s">
        <v>23</v>
      </c>
      <c r="E696" s="183"/>
      <c r="F696" s="248"/>
      <c r="G696" s="258"/>
      <c r="H696" s="180"/>
      <c r="I696" s="145"/>
      <c r="J696" s="130"/>
      <c r="K696" s="412"/>
      <c r="L696" s="412"/>
    </row>
    <row r="697" spans="1:12" s="259" customFormat="1" ht="24" customHeight="1">
      <c r="A697" s="130"/>
      <c r="B697" s="181" t="s">
        <v>262</v>
      </c>
      <c r="C697" s="443">
        <f>100*3</f>
        <v>300</v>
      </c>
      <c r="D697" s="182" t="s">
        <v>23</v>
      </c>
      <c r="E697" s="247"/>
      <c r="F697" s="248"/>
      <c r="G697" s="247"/>
      <c r="H697" s="180"/>
      <c r="I697" s="145"/>
      <c r="J697" s="130"/>
      <c r="K697" s="412"/>
      <c r="L697" s="412"/>
    </row>
    <row r="698" spans="1:12" s="83" customFormat="1" ht="24" customHeight="1">
      <c r="A698" s="130"/>
      <c r="B698" s="181" t="s">
        <v>260</v>
      </c>
      <c r="C698" s="443">
        <f>100*3</f>
        <v>300</v>
      </c>
      <c r="D698" s="182" t="s">
        <v>23</v>
      </c>
      <c r="E698" s="247"/>
      <c r="F698" s="248"/>
      <c r="G698" s="247"/>
      <c r="H698" s="180"/>
      <c r="I698" s="145"/>
      <c r="J698" s="130"/>
    </row>
    <row r="699" spans="1:12" s="63" customFormat="1" ht="24" customHeight="1">
      <c r="A699" s="130"/>
      <c r="B699" s="181" t="s">
        <v>316</v>
      </c>
      <c r="C699" s="443">
        <v>1</v>
      </c>
      <c r="D699" s="182" t="s">
        <v>50</v>
      </c>
      <c r="E699" s="247"/>
      <c r="F699" s="248"/>
      <c r="G699" s="258"/>
      <c r="H699" s="180"/>
      <c r="I699" s="145"/>
      <c r="J699" s="130"/>
      <c r="K699" s="413"/>
      <c r="L699" s="413">
        <f>E712-K699</f>
        <v>0</v>
      </c>
    </row>
    <row r="700" spans="1:12" s="259" customFormat="1" ht="24" customHeight="1">
      <c r="A700" s="130"/>
      <c r="B700" s="259" t="s">
        <v>762</v>
      </c>
      <c r="C700" s="443">
        <f>6*3</f>
        <v>18</v>
      </c>
      <c r="D700" s="182" t="s">
        <v>24</v>
      </c>
      <c r="E700" s="247"/>
      <c r="F700" s="248"/>
      <c r="G700" s="258"/>
      <c r="H700" s="180"/>
      <c r="I700" s="145"/>
      <c r="J700" s="130"/>
      <c r="K700" s="412"/>
      <c r="L700" s="412" t="e">
        <f>#REF!-K700</f>
        <v>#REF!</v>
      </c>
    </row>
    <row r="701" spans="1:12" s="259" customFormat="1" ht="24" customHeight="1">
      <c r="A701" s="130"/>
      <c r="B701" s="181" t="s">
        <v>775</v>
      </c>
      <c r="C701" s="443">
        <f>40*3</f>
        <v>120</v>
      </c>
      <c r="D701" s="182" t="s">
        <v>32</v>
      </c>
      <c r="E701" s="183"/>
      <c r="F701" s="248"/>
      <c r="G701" s="258"/>
      <c r="H701" s="46"/>
      <c r="I701" s="145"/>
      <c r="J701" s="130"/>
      <c r="K701" s="412"/>
      <c r="L701" s="412"/>
    </row>
    <row r="702" spans="1:12" s="259" customFormat="1" ht="24" customHeight="1">
      <c r="A702" s="130"/>
      <c r="B702" s="181" t="s">
        <v>766</v>
      </c>
      <c r="C702" s="443">
        <f>8*3</f>
        <v>24</v>
      </c>
      <c r="D702" s="182" t="s">
        <v>24</v>
      </c>
      <c r="E702" s="247"/>
      <c r="F702" s="248"/>
      <c r="G702" s="258"/>
      <c r="H702" s="46"/>
      <c r="I702" s="145"/>
      <c r="J702" s="130"/>
      <c r="K702" s="412"/>
      <c r="L702" s="412"/>
    </row>
    <row r="703" spans="1:12" s="259" customFormat="1" ht="24" customHeight="1">
      <c r="A703" s="130"/>
      <c r="B703" s="181" t="s">
        <v>961</v>
      </c>
      <c r="C703" s="443">
        <v>1</v>
      </c>
      <c r="D703" s="182" t="s">
        <v>245</v>
      </c>
      <c r="E703" s="258"/>
      <c r="F703" s="46"/>
      <c r="G703" s="183"/>
      <c r="H703" s="180"/>
      <c r="I703" s="145"/>
      <c r="J703" s="130"/>
      <c r="K703" s="412"/>
      <c r="L703" s="412">
        <f>E716-K703</f>
        <v>0</v>
      </c>
    </row>
    <row r="704" spans="1:12" s="259" customFormat="1" ht="24" customHeight="1">
      <c r="A704" s="90"/>
      <c r="B704" s="91" t="s">
        <v>628</v>
      </c>
      <c r="C704" s="441"/>
      <c r="D704" s="119"/>
      <c r="E704" s="120"/>
      <c r="F704" s="94"/>
      <c r="G704" s="94"/>
      <c r="H704" s="94"/>
      <c r="I704" s="94"/>
      <c r="J704" s="117"/>
      <c r="K704" s="412"/>
      <c r="L704" s="412"/>
    </row>
    <row r="705" spans="1:12" s="259" customFormat="1" ht="24" customHeight="1">
      <c r="A705" s="43"/>
      <c r="B705" s="165" t="s">
        <v>623</v>
      </c>
      <c r="C705" s="442"/>
      <c r="D705" s="163"/>
      <c r="E705" s="166"/>
      <c r="F705" s="62"/>
      <c r="G705" s="158"/>
      <c r="H705" s="158"/>
      <c r="I705" s="20"/>
      <c r="J705" s="32"/>
      <c r="K705" s="412"/>
      <c r="L705" s="412"/>
    </row>
    <row r="706" spans="1:12" s="259" customFormat="1" ht="24" customHeight="1">
      <c r="A706" s="130"/>
      <c r="B706" s="181" t="s">
        <v>761</v>
      </c>
      <c r="C706" s="443">
        <f>120*3</f>
        <v>360</v>
      </c>
      <c r="D706" s="182" t="s">
        <v>23</v>
      </c>
      <c r="E706" s="183"/>
      <c r="F706" s="248"/>
      <c r="G706" s="258"/>
      <c r="H706" s="46"/>
      <c r="I706" s="145"/>
      <c r="J706" s="130"/>
      <c r="K706" s="412"/>
      <c r="L706" s="412"/>
    </row>
    <row r="707" spans="1:12" s="259" customFormat="1" ht="24" customHeight="1">
      <c r="A707" s="130"/>
      <c r="B707" s="181" t="s">
        <v>774</v>
      </c>
      <c r="C707" s="443">
        <f>120*3</f>
        <v>360</v>
      </c>
      <c r="D707" s="182" t="s">
        <v>23</v>
      </c>
      <c r="E707" s="183"/>
      <c r="F707" s="248"/>
      <c r="G707" s="258"/>
      <c r="H707" s="46"/>
      <c r="I707" s="145"/>
      <c r="J707" s="130"/>
      <c r="K707" s="412"/>
      <c r="L707" s="412"/>
    </row>
    <row r="708" spans="1:12" s="259" customFormat="1" ht="24" customHeight="1">
      <c r="A708" s="130"/>
      <c r="B708" s="181" t="s">
        <v>766</v>
      </c>
      <c r="C708" s="443">
        <f>8*3</f>
        <v>24</v>
      </c>
      <c r="D708" s="182" t="s">
        <v>24</v>
      </c>
      <c r="E708" s="247"/>
      <c r="F708" s="248"/>
      <c r="G708" s="258"/>
      <c r="H708" s="46"/>
      <c r="I708" s="145"/>
      <c r="J708" s="130"/>
      <c r="K708" s="412"/>
      <c r="L708" s="412"/>
    </row>
    <row r="709" spans="1:12" s="259" customFormat="1" ht="24" customHeight="1">
      <c r="A709" s="130"/>
      <c r="B709" s="181" t="s">
        <v>775</v>
      </c>
      <c r="C709" s="443">
        <f>10*3</f>
        <v>30</v>
      </c>
      <c r="D709" s="182" t="s">
        <v>32</v>
      </c>
      <c r="E709" s="247"/>
      <c r="F709" s="248"/>
      <c r="G709" s="258"/>
      <c r="H709" s="46"/>
      <c r="I709" s="145"/>
      <c r="J709" s="130"/>
      <c r="K709" s="412"/>
      <c r="L709" s="412"/>
    </row>
    <row r="710" spans="1:12" s="42" customFormat="1" ht="24" customHeight="1">
      <c r="A710" s="130"/>
      <c r="B710" s="181" t="s">
        <v>961</v>
      </c>
      <c r="C710" s="443">
        <v>1</v>
      </c>
      <c r="D710" s="182" t="s">
        <v>245</v>
      </c>
      <c r="E710" s="183"/>
      <c r="F710" s="46"/>
      <c r="G710" s="258"/>
      <c r="H710" s="180"/>
      <c r="I710" s="145"/>
      <c r="J710" s="130"/>
    </row>
    <row r="711" spans="1:12" s="42" customFormat="1" ht="24" customHeight="1">
      <c r="A711" s="90"/>
      <c r="B711" s="91" t="s">
        <v>629</v>
      </c>
      <c r="C711" s="441"/>
      <c r="D711" s="119"/>
      <c r="E711" s="120"/>
      <c r="F711" s="94"/>
      <c r="G711" s="94"/>
      <c r="H711" s="94"/>
      <c r="I711" s="94"/>
      <c r="J711" s="117"/>
    </row>
    <row r="712" spans="1:12" s="42" customFormat="1" ht="24" customHeight="1">
      <c r="A712" s="43"/>
      <c r="B712" s="165" t="s">
        <v>625</v>
      </c>
      <c r="C712" s="442"/>
      <c r="D712" s="163"/>
      <c r="E712" s="166"/>
      <c r="F712" s="62"/>
      <c r="G712" s="158"/>
      <c r="H712" s="158"/>
      <c r="I712" s="20"/>
      <c r="J712" s="32"/>
    </row>
    <row r="713" spans="1:12" s="42" customFormat="1" ht="24" customHeight="1">
      <c r="A713" s="130"/>
      <c r="B713" s="181" t="s">
        <v>961</v>
      </c>
      <c r="C713" s="443">
        <v>1</v>
      </c>
      <c r="D713" s="182" t="s">
        <v>245</v>
      </c>
      <c r="E713" s="183"/>
      <c r="F713" s="183"/>
      <c r="G713" s="258"/>
      <c r="H713" s="180"/>
      <c r="I713" s="145"/>
      <c r="J713" s="130"/>
    </row>
    <row r="714" spans="1:12" s="42" customFormat="1" ht="24" customHeight="1">
      <c r="A714" s="90"/>
      <c r="B714" s="91" t="s">
        <v>630</v>
      </c>
      <c r="C714" s="441"/>
      <c r="D714" s="119"/>
      <c r="E714" s="120"/>
      <c r="F714" s="94"/>
      <c r="G714" s="94"/>
      <c r="H714" s="94"/>
      <c r="I714" s="94"/>
      <c r="J714" s="117"/>
    </row>
    <row r="715" spans="1:12" s="42" customFormat="1" ht="24" customHeight="1">
      <c r="A715" s="43"/>
      <c r="B715" s="165" t="s">
        <v>624</v>
      </c>
      <c r="C715" s="442"/>
      <c r="D715" s="163"/>
      <c r="E715" s="166"/>
      <c r="F715" s="62"/>
      <c r="G715" s="158"/>
      <c r="H715" s="158"/>
      <c r="I715" s="20"/>
      <c r="J715" s="32"/>
    </row>
    <row r="716" spans="1:12" s="42" customFormat="1" ht="24" customHeight="1">
      <c r="A716" s="130"/>
      <c r="B716" s="181" t="s">
        <v>774</v>
      </c>
      <c r="C716" s="443">
        <f>260*3</f>
        <v>780</v>
      </c>
      <c r="D716" s="182" t="s">
        <v>23</v>
      </c>
      <c r="E716" s="183"/>
      <c r="F716" s="248"/>
      <c r="G716" s="258"/>
      <c r="H716" s="183"/>
      <c r="I716" s="145"/>
      <c r="J716" s="130"/>
    </row>
    <row r="717" spans="1:12" s="42" customFormat="1" ht="24" customHeight="1">
      <c r="A717" s="130"/>
      <c r="B717" s="181" t="s">
        <v>258</v>
      </c>
      <c r="C717" s="443">
        <f>100*3</f>
        <v>300</v>
      </c>
      <c r="D717" s="182" t="s">
        <v>23</v>
      </c>
      <c r="E717" s="183"/>
      <c r="F717" s="248"/>
      <c r="G717" s="258"/>
      <c r="H717" s="183"/>
      <c r="I717" s="145"/>
      <c r="J717" s="130"/>
    </row>
    <row r="718" spans="1:12" s="42" customFormat="1" ht="24" customHeight="1">
      <c r="A718" s="130"/>
      <c r="B718" s="181" t="s">
        <v>775</v>
      </c>
      <c r="C718" s="443">
        <f>20*3</f>
        <v>60</v>
      </c>
      <c r="D718" s="182" t="s">
        <v>32</v>
      </c>
      <c r="E718" s="183"/>
      <c r="F718" s="248"/>
      <c r="G718" s="258"/>
      <c r="H718" s="183"/>
      <c r="I718" s="145"/>
      <c r="J718" s="130"/>
    </row>
    <row r="719" spans="1:12" s="42" customFormat="1" ht="24" customHeight="1">
      <c r="A719" s="130"/>
      <c r="B719" s="181" t="s">
        <v>961</v>
      </c>
      <c r="C719" s="443">
        <v>1</v>
      </c>
      <c r="D719" s="182" t="s">
        <v>245</v>
      </c>
      <c r="E719" s="183"/>
      <c r="F719" s="183"/>
      <c r="G719" s="258"/>
      <c r="H719" s="180"/>
      <c r="I719" s="145"/>
      <c r="J719" s="130"/>
    </row>
    <row r="720" spans="1:12" s="42" customFormat="1" ht="24" customHeight="1">
      <c r="A720" s="90"/>
      <c r="B720" s="91" t="s">
        <v>631</v>
      </c>
      <c r="C720" s="439"/>
      <c r="D720" s="119"/>
      <c r="E720" s="120"/>
      <c r="F720" s="94"/>
      <c r="G720" s="94"/>
      <c r="H720" s="94"/>
      <c r="I720" s="94"/>
      <c r="J720" s="117"/>
    </row>
    <row r="721" spans="1:10" s="42" customFormat="1" ht="24" customHeight="1">
      <c r="A721" s="90"/>
      <c r="B721" s="91" t="s">
        <v>250</v>
      </c>
      <c r="C721" s="115"/>
      <c r="D721" s="92"/>
      <c r="E721" s="116"/>
      <c r="F721" s="94"/>
      <c r="G721" s="94"/>
      <c r="H721" s="94"/>
      <c r="I721" s="94"/>
      <c r="J721" s="117"/>
    </row>
    <row r="722" spans="1:10" s="42" customFormat="1" ht="24" customHeight="1">
      <c r="A722" s="91"/>
      <c r="B722" s="91" t="s">
        <v>251</v>
      </c>
      <c r="C722" s="111"/>
      <c r="D722" s="91"/>
      <c r="E722" s="91"/>
      <c r="F722" s="94"/>
      <c r="G722" s="94"/>
      <c r="H722" s="94"/>
      <c r="I722" s="94"/>
      <c r="J722" s="91"/>
    </row>
    <row r="723" spans="1:10" s="42" customFormat="1" ht="24" customHeight="1">
      <c r="A723" s="43">
        <v>2.5</v>
      </c>
      <c r="B723" s="22" t="s">
        <v>1033</v>
      </c>
      <c r="C723" s="15"/>
      <c r="D723" s="29"/>
      <c r="E723" s="61"/>
      <c r="F723" s="61"/>
      <c r="G723" s="61"/>
      <c r="H723" s="62"/>
      <c r="I723" s="62"/>
      <c r="J723" s="62"/>
    </row>
    <row r="724" spans="1:10" s="42" customFormat="1" ht="24" customHeight="1">
      <c r="A724" s="32"/>
      <c r="B724" s="22" t="s">
        <v>300</v>
      </c>
      <c r="C724" s="15"/>
      <c r="D724" s="29"/>
      <c r="E724" s="61"/>
      <c r="F724" s="61"/>
      <c r="G724" s="61"/>
      <c r="H724" s="62"/>
      <c r="I724" s="20"/>
      <c r="J724" s="62"/>
    </row>
    <row r="725" spans="1:10" s="42" customFormat="1" ht="24" customHeight="1">
      <c r="A725" s="17"/>
      <c r="B725" s="241" t="s">
        <v>265</v>
      </c>
      <c r="C725" s="235"/>
      <c r="D725" s="24"/>
      <c r="E725" s="246"/>
      <c r="F725" s="246"/>
      <c r="G725" s="246"/>
      <c r="H725" s="246"/>
      <c r="I725" s="246"/>
      <c r="J725" s="25"/>
    </row>
    <row r="726" spans="1:10" s="42" customFormat="1" ht="24" customHeight="1">
      <c r="A726" s="17"/>
      <c r="B726" s="241" t="s">
        <v>266</v>
      </c>
      <c r="C726" s="235">
        <v>13</v>
      </c>
      <c r="D726" s="24" t="s">
        <v>267</v>
      </c>
      <c r="E726" s="61"/>
      <c r="F726" s="246"/>
      <c r="G726" s="246"/>
      <c r="H726" s="246"/>
      <c r="I726" s="246"/>
      <c r="J726" s="75"/>
    </row>
    <row r="727" spans="1:10" s="42" customFormat="1" ht="24" customHeight="1">
      <c r="A727" s="17"/>
      <c r="B727" s="241" t="s">
        <v>268</v>
      </c>
      <c r="C727" s="235">
        <v>13</v>
      </c>
      <c r="D727" s="24" t="s">
        <v>267</v>
      </c>
      <c r="E727" s="61"/>
      <c r="F727" s="246"/>
      <c r="G727" s="246"/>
      <c r="H727" s="246"/>
      <c r="I727" s="246"/>
      <c r="J727" s="75"/>
    </row>
    <row r="728" spans="1:10" s="42" customFormat="1" ht="24" customHeight="1">
      <c r="A728" s="17"/>
      <c r="B728" s="241" t="s">
        <v>269</v>
      </c>
      <c r="C728" s="235">
        <v>14</v>
      </c>
      <c r="D728" s="24" t="s">
        <v>267</v>
      </c>
      <c r="E728" s="61"/>
      <c r="F728" s="246"/>
      <c r="G728" s="246"/>
      <c r="H728" s="246"/>
      <c r="I728" s="246"/>
      <c r="J728" s="75"/>
    </row>
    <row r="729" spans="1:10" s="42" customFormat="1" ht="24" customHeight="1">
      <c r="A729" s="17"/>
      <c r="B729" s="241" t="s">
        <v>270</v>
      </c>
      <c r="C729" s="220">
        <v>4</v>
      </c>
      <c r="D729" s="24" t="s">
        <v>267</v>
      </c>
      <c r="E729" s="61"/>
      <c r="F729" s="246"/>
      <c r="G729" s="246"/>
      <c r="H729" s="246"/>
      <c r="I729" s="246"/>
      <c r="J729" s="75"/>
    </row>
    <row r="730" spans="1:10" s="42" customFormat="1" ht="24" customHeight="1">
      <c r="A730" s="17"/>
      <c r="B730" s="241" t="s">
        <v>271</v>
      </c>
      <c r="C730" s="235">
        <v>39</v>
      </c>
      <c r="D730" s="24" t="s">
        <v>267</v>
      </c>
      <c r="E730" s="61"/>
      <c r="F730" s="246"/>
      <c r="G730" s="246"/>
      <c r="H730" s="246"/>
      <c r="I730" s="246"/>
      <c r="J730" s="75"/>
    </row>
    <row r="731" spans="1:10" s="42" customFormat="1" ht="24" customHeight="1">
      <c r="A731" s="17"/>
      <c r="B731" s="241" t="s">
        <v>272</v>
      </c>
      <c r="C731" s="235">
        <v>44</v>
      </c>
      <c r="D731" s="24" t="s">
        <v>267</v>
      </c>
      <c r="E731" s="61"/>
      <c r="F731" s="246"/>
      <c r="G731" s="246"/>
      <c r="H731" s="246"/>
      <c r="I731" s="246"/>
      <c r="J731" s="75"/>
    </row>
    <row r="732" spans="1:10" s="42" customFormat="1" ht="24" customHeight="1">
      <c r="A732" s="17"/>
      <c r="B732" s="241" t="s">
        <v>273</v>
      </c>
      <c r="C732" s="235">
        <v>266</v>
      </c>
      <c r="D732" s="24" t="s">
        <v>267</v>
      </c>
      <c r="E732" s="61"/>
      <c r="F732" s="246"/>
      <c r="G732" s="246"/>
      <c r="H732" s="246"/>
      <c r="I732" s="246"/>
      <c r="J732" s="75"/>
    </row>
    <row r="733" spans="1:10" s="42" customFormat="1" ht="24" customHeight="1">
      <c r="A733" s="17"/>
      <c r="B733" s="33" t="s">
        <v>274</v>
      </c>
      <c r="C733" s="235">
        <v>1</v>
      </c>
      <c r="D733" s="24" t="s">
        <v>50</v>
      </c>
      <c r="E733" s="248"/>
      <c r="F733" s="246"/>
      <c r="G733" s="61"/>
      <c r="H733" s="246"/>
      <c r="I733" s="246"/>
      <c r="J733" s="76"/>
    </row>
    <row r="734" spans="1:10" s="42" customFormat="1" ht="24" customHeight="1">
      <c r="A734" s="17"/>
      <c r="B734" s="33" t="s">
        <v>275</v>
      </c>
      <c r="C734" s="235">
        <v>1</v>
      </c>
      <c r="D734" s="24" t="s">
        <v>50</v>
      </c>
      <c r="E734" s="61"/>
      <c r="F734" s="246"/>
      <c r="G734" s="61"/>
      <c r="H734" s="246"/>
      <c r="I734" s="246"/>
      <c r="J734" s="25"/>
    </row>
    <row r="735" spans="1:10" s="42" customFormat="1" ht="24" customHeight="1">
      <c r="A735" s="17"/>
      <c r="B735" s="241" t="s">
        <v>276</v>
      </c>
      <c r="C735" s="235"/>
      <c r="D735" s="24"/>
      <c r="E735" s="246"/>
      <c r="F735" s="246"/>
      <c r="G735" s="246"/>
      <c r="H735" s="246"/>
      <c r="I735" s="246"/>
      <c r="J735" s="25"/>
    </row>
    <row r="736" spans="1:10" s="42" customFormat="1" ht="24" customHeight="1">
      <c r="A736" s="17"/>
      <c r="B736" s="241" t="s">
        <v>277</v>
      </c>
      <c r="C736" s="235"/>
      <c r="D736" s="24"/>
      <c r="E736" s="246"/>
      <c r="F736" s="246"/>
      <c r="G736" s="246"/>
      <c r="H736" s="246"/>
      <c r="I736" s="246"/>
      <c r="J736" s="25"/>
    </row>
    <row r="737" spans="1:10" s="408" customFormat="1" ht="24" customHeight="1">
      <c r="A737" s="17"/>
      <c r="B737" s="241" t="s">
        <v>266</v>
      </c>
      <c r="C737" s="235">
        <v>3</v>
      </c>
      <c r="D737" s="24" t="s">
        <v>24</v>
      </c>
      <c r="E737" s="243"/>
      <c r="F737" s="246"/>
      <c r="G737" s="246"/>
      <c r="H737" s="246"/>
      <c r="I737" s="246"/>
      <c r="J737" s="25"/>
    </row>
    <row r="738" spans="1:10" s="42" customFormat="1" ht="24" customHeight="1">
      <c r="A738" s="17"/>
      <c r="B738" s="241" t="s">
        <v>269</v>
      </c>
      <c r="C738" s="235">
        <v>6</v>
      </c>
      <c r="D738" s="24" t="s">
        <v>24</v>
      </c>
      <c r="E738" s="243"/>
      <c r="F738" s="246"/>
      <c r="G738" s="246"/>
      <c r="H738" s="246"/>
      <c r="I738" s="246"/>
      <c r="J738" s="25"/>
    </row>
    <row r="739" spans="1:10" s="42" customFormat="1" ht="24" customHeight="1">
      <c r="A739" s="17"/>
      <c r="B739" s="241" t="s">
        <v>283</v>
      </c>
      <c r="C739" s="235"/>
      <c r="D739" s="24"/>
      <c r="E739" s="246"/>
      <c r="F739" s="246"/>
      <c r="G739" s="246"/>
      <c r="H739" s="246"/>
      <c r="I739" s="246"/>
      <c r="J739" s="25"/>
    </row>
    <row r="740" spans="1:10" s="42" customFormat="1" ht="24" customHeight="1">
      <c r="A740" s="17"/>
      <c r="B740" s="241" t="s">
        <v>266</v>
      </c>
      <c r="C740" s="235">
        <v>1</v>
      </c>
      <c r="D740" s="24" t="s">
        <v>24</v>
      </c>
      <c r="E740" s="243"/>
      <c r="F740" s="246"/>
      <c r="G740" s="246"/>
      <c r="H740" s="246"/>
      <c r="I740" s="246"/>
      <c r="J740" s="25"/>
    </row>
    <row r="741" spans="1:10" s="42" customFormat="1" ht="24" customHeight="1">
      <c r="A741" s="17"/>
      <c r="B741" s="241" t="s">
        <v>285</v>
      </c>
      <c r="C741" s="235">
        <v>7</v>
      </c>
      <c r="D741" s="24" t="s">
        <v>24</v>
      </c>
      <c r="E741" s="243"/>
      <c r="F741" s="246"/>
      <c r="G741" s="246"/>
      <c r="H741" s="246"/>
      <c r="I741" s="246"/>
      <c r="J741" s="25"/>
    </row>
    <row r="742" spans="1:10" s="42" customFormat="1" ht="24" customHeight="1">
      <c r="A742" s="17"/>
      <c r="B742" s="241" t="s">
        <v>287</v>
      </c>
      <c r="C742" s="15"/>
      <c r="D742" s="24"/>
      <c r="E742" s="243"/>
      <c r="F742" s="246"/>
      <c r="G742" s="246"/>
      <c r="H742" s="246"/>
      <c r="I742" s="246"/>
      <c r="J742" s="25"/>
    </row>
    <row r="743" spans="1:10" s="42" customFormat="1" ht="24" customHeight="1">
      <c r="A743" s="17"/>
      <c r="B743" s="241" t="s">
        <v>288</v>
      </c>
      <c r="C743" s="235"/>
      <c r="D743" s="24"/>
      <c r="E743" s="243"/>
      <c r="F743" s="246"/>
      <c r="G743" s="246"/>
      <c r="H743" s="246"/>
      <c r="I743" s="246"/>
      <c r="J743" s="25"/>
    </row>
    <row r="744" spans="1:10" s="42" customFormat="1" ht="24" customHeight="1">
      <c r="A744" s="17"/>
      <c r="B744" s="241" t="s">
        <v>289</v>
      </c>
      <c r="C744" s="235">
        <v>36</v>
      </c>
      <c r="D744" s="24" t="s">
        <v>267</v>
      </c>
      <c r="E744" s="61"/>
      <c r="F744" s="246"/>
      <c r="G744" s="246"/>
      <c r="H744" s="246"/>
      <c r="I744" s="246"/>
      <c r="J744" s="75"/>
    </row>
    <row r="745" spans="1:10" s="42" customFormat="1" ht="24" customHeight="1">
      <c r="A745" s="17"/>
      <c r="B745" s="241" t="s">
        <v>290</v>
      </c>
      <c r="C745" s="235">
        <v>277</v>
      </c>
      <c r="D745" s="24" t="s">
        <v>267</v>
      </c>
      <c r="E745" s="61"/>
      <c r="F745" s="246"/>
      <c r="G745" s="246"/>
      <c r="H745" s="246"/>
      <c r="I745" s="246"/>
      <c r="J745" s="75"/>
    </row>
    <row r="746" spans="1:10" s="42" customFormat="1" ht="24" customHeight="1">
      <c r="A746" s="17"/>
      <c r="B746" s="241" t="s">
        <v>291</v>
      </c>
      <c r="C746" s="220">
        <v>31</v>
      </c>
      <c r="D746" s="24" t="s">
        <v>267</v>
      </c>
      <c r="E746" s="61"/>
      <c r="F746" s="246"/>
      <c r="G746" s="246"/>
      <c r="H746" s="246"/>
      <c r="I746" s="246"/>
      <c r="J746" s="75"/>
    </row>
    <row r="747" spans="1:10" s="42" customFormat="1" ht="24" customHeight="1">
      <c r="A747" s="17"/>
      <c r="B747" s="241" t="s">
        <v>266</v>
      </c>
      <c r="C747" s="220">
        <v>40</v>
      </c>
      <c r="D747" s="24" t="s">
        <v>267</v>
      </c>
      <c r="E747" s="61"/>
      <c r="F747" s="246"/>
      <c r="G747" s="246"/>
      <c r="H747" s="246"/>
      <c r="I747" s="246"/>
      <c r="J747" s="75"/>
    </row>
    <row r="748" spans="1:10" s="408" customFormat="1" ht="24" customHeight="1">
      <c r="A748" s="17"/>
      <c r="B748" s="241" t="s">
        <v>268</v>
      </c>
      <c r="C748" s="235">
        <v>440</v>
      </c>
      <c r="D748" s="24" t="s">
        <v>267</v>
      </c>
      <c r="E748" s="61"/>
      <c r="F748" s="246"/>
      <c r="G748" s="246"/>
      <c r="H748" s="246"/>
      <c r="I748" s="246"/>
      <c r="J748" s="75"/>
    </row>
    <row r="749" spans="1:10" s="42" customFormat="1" ht="24" customHeight="1">
      <c r="A749" s="17"/>
      <c r="B749" s="241" t="s">
        <v>269</v>
      </c>
      <c r="C749" s="235">
        <v>149</v>
      </c>
      <c r="D749" s="24" t="s">
        <v>267</v>
      </c>
      <c r="E749" s="247"/>
      <c r="F749" s="246"/>
      <c r="G749" s="246"/>
      <c r="H749" s="246"/>
      <c r="I749" s="246"/>
      <c r="J749" s="75"/>
    </row>
    <row r="750" spans="1:10" s="42" customFormat="1" ht="24" customHeight="1">
      <c r="A750" s="17"/>
      <c r="B750" s="33" t="s">
        <v>274</v>
      </c>
      <c r="C750" s="235">
        <v>1</v>
      </c>
      <c r="D750" s="24" t="s">
        <v>50</v>
      </c>
      <c r="E750" s="61"/>
      <c r="F750" s="246"/>
      <c r="G750" s="61"/>
      <c r="H750" s="246"/>
      <c r="I750" s="246"/>
      <c r="J750" s="25"/>
    </row>
    <row r="751" spans="1:10" s="42" customFormat="1" ht="24" customHeight="1">
      <c r="A751" s="17"/>
      <c r="B751" s="33" t="s">
        <v>275</v>
      </c>
      <c r="C751" s="235">
        <v>1</v>
      </c>
      <c r="D751" s="24" t="s">
        <v>50</v>
      </c>
      <c r="E751" s="61"/>
      <c r="F751" s="246"/>
      <c r="G751" s="61"/>
      <c r="H751" s="246"/>
      <c r="I751" s="246"/>
      <c r="J751" s="25"/>
    </row>
    <row r="752" spans="1:10" s="42" customFormat="1" ht="24" customHeight="1">
      <c r="A752" s="17"/>
      <c r="B752" s="241" t="s">
        <v>292</v>
      </c>
      <c r="C752" s="235"/>
      <c r="D752" s="24"/>
      <c r="E752" s="243"/>
      <c r="F752" s="246"/>
      <c r="G752" s="246"/>
      <c r="H752" s="246"/>
      <c r="I752" s="246"/>
      <c r="J752" s="25"/>
    </row>
    <row r="753" spans="1:10" s="42" customFormat="1" ht="24" customHeight="1">
      <c r="A753" s="17"/>
      <c r="B753" s="241" t="s">
        <v>293</v>
      </c>
      <c r="C753" s="235"/>
      <c r="D753" s="24"/>
      <c r="E753" s="243"/>
      <c r="F753" s="246"/>
      <c r="G753" s="246"/>
      <c r="H753" s="246"/>
      <c r="I753" s="246"/>
      <c r="J753" s="25"/>
    </row>
    <row r="754" spans="1:10" s="42" customFormat="1" ht="24" customHeight="1">
      <c r="A754" s="261"/>
      <c r="B754" s="241" t="s">
        <v>289</v>
      </c>
      <c r="C754" s="235">
        <v>219</v>
      </c>
      <c r="D754" s="24" t="s">
        <v>267</v>
      </c>
      <c r="E754" s="61"/>
      <c r="F754" s="246"/>
      <c r="G754" s="246"/>
      <c r="H754" s="246"/>
      <c r="I754" s="246"/>
      <c r="J754" s="75"/>
    </row>
    <row r="755" spans="1:10" s="42" customFormat="1" ht="24" customHeight="1">
      <c r="A755" s="261"/>
      <c r="B755" s="241" t="s">
        <v>291</v>
      </c>
      <c r="C755" s="235">
        <v>168</v>
      </c>
      <c r="D755" s="24" t="s">
        <v>267</v>
      </c>
      <c r="E755" s="61"/>
      <c r="F755" s="246"/>
      <c r="G755" s="246"/>
      <c r="H755" s="246"/>
      <c r="I755" s="246"/>
      <c r="J755" s="75"/>
    </row>
    <row r="756" spans="1:10" s="42" customFormat="1" ht="24" customHeight="1">
      <c r="A756" s="261"/>
      <c r="B756" s="33" t="s">
        <v>274</v>
      </c>
      <c r="C756" s="235">
        <v>1</v>
      </c>
      <c r="D756" s="24" t="s">
        <v>50</v>
      </c>
      <c r="E756" s="61"/>
      <c r="F756" s="246"/>
      <c r="G756" s="61"/>
      <c r="H756" s="246"/>
      <c r="I756" s="246"/>
      <c r="J756" s="25"/>
    </row>
    <row r="757" spans="1:10" s="42" customFormat="1" ht="24" customHeight="1">
      <c r="A757" s="261"/>
      <c r="B757" s="33" t="s">
        <v>275</v>
      </c>
      <c r="C757" s="235">
        <v>1</v>
      </c>
      <c r="D757" s="24" t="s">
        <v>50</v>
      </c>
      <c r="E757" s="61"/>
      <c r="F757" s="246"/>
      <c r="G757" s="61"/>
      <c r="H757" s="246"/>
      <c r="I757" s="246"/>
      <c r="J757" s="25"/>
    </row>
    <row r="758" spans="1:10" s="42" customFormat="1" ht="24" customHeight="1">
      <c r="A758" s="262"/>
      <c r="B758" s="241" t="s">
        <v>294</v>
      </c>
      <c r="C758" s="235"/>
      <c r="D758" s="24"/>
      <c r="E758" s="243"/>
      <c r="F758" s="246"/>
      <c r="G758" s="246"/>
      <c r="H758" s="246"/>
      <c r="I758" s="246"/>
      <c r="J758" s="25"/>
    </row>
    <row r="759" spans="1:10" s="42" customFormat="1" ht="24" customHeight="1">
      <c r="A759" s="261"/>
      <c r="B759" s="241" t="s">
        <v>295</v>
      </c>
      <c r="C759" s="235"/>
      <c r="D759" s="24"/>
      <c r="E759" s="243"/>
      <c r="F759" s="246"/>
      <c r="G759" s="246"/>
      <c r="H759" s="246"/>
      <c r="I759" s="246"/>
      <c r="J759" s="25"/>
    </row>
    <row r="760" spans="1:10" s="42" customFormat="1" ht="24" customHeight="1">
      <c r="A760" s="261"/>
      <c r="B760" s="241" t="s">
        <v>289</v>
      </c>
      <c r="C760" s="235">
        <v>1</v>
      </c>
      <c r="D760" s="24" t="s">
        <v>24</v>
      </c>
      <c r="E760" s="243"/>
      <c r="F760" s="246"/>
      <c r="G760" s="246"/>
      <c r="H760" s="246"/>
      <c r="I760" s="246"/>
      <c r="J760" s="25"/>
    </row>
    <row r="761" spans="1:10" s="42" customFormat="1" ht="24" customHeight="1">
      <c r="A761" s="261"/>
      <c r="B761" s="241" t="s">
        <v>290</v>
      </c>
      <c r="C761" s="235">
        <v>16</v>
      </c>
      <c r="D761" s="24" t="s">
        <v>24</v>
      </c>
      <c r="E761" s="243"/>
      <c r="F761" s="246"/>
      <c r="G761" s="246"/>
      <c r="H761" s="246"/>
      <c r="I761" s="246"/>
      <c r="J761" s="25"/>
    </row>
    <row r="762" spans="1:10" s="42" customFormat="1" ht="24" customHeight="1">
      <c r="A762" s="261"/>
      <c r="B762" s="241" t="s">
        <v>266</v>
      </c>
      <c r="C762" s="220">
        <v>6</v>
      </c>
      <c r="D762" s="24" t="s">
        <v>24</v>
      </c>
      <c r="E762" s="243"/>
      <c r="F762" s="246"/>
      <c r="G762" s="246"/>
      <c r="H762" s="246"/>
      <c r="I762" s="246"/>
      <c r="J762" s="25"/>
    </row>
    <row r="763" spans="1:10" s="42" customFormat="1" ht="24" customHeight="1">
      <c r="A763" s="261"/>
      <c r="B763" s="241" t="s">
        <v>268</v>
      </c>
      <c r="C763" s="235">
        <v>11</v>
      </c>
      <c r="D763" s="24" t="s">
        <v>24</v>
      </c>
      <c r="E763" s="243"/>
      <c r="F763" s="246"/>
      <c r="G763" s="246"/>
      <c r="H763" s="246"/>
      <c r="I763" s="246"/>
      <c r="J763" s="25"/>
    </row>
    <row r="764" spans="1:10" s="42" customFormat="1" ht="24" customHeight="1">
      <c r="A764" s="261"/>
      <c r="B764" s="241" t="s">
        <v>296</v>
      </c>
      <c r="C764" s="235"/>
      <c r="D764" s="24"/>
      <c r="E764" s="243"/>
      <c r="F764" s="246"/>
      <c r="G764" s="246"/>
      <c r="H764" s="246"/>
      <c r="I764" s="246"/>
      <c r="J764" s="25"/>
    </row>
    <row r="765" spans="1:10" s="42" customFormat="1" ht="24" customHeight="1">
      <c r="A765" s="261"/>
      <c r="B765" s="241" t="s">
        <v>268</v>
      </c>
      <c r="C765" s="235">
        <v>31</v>
      </c>
      <c r="D765" s="24" t="s">
        <v>24</v>
      </c>
      <c r="E765" s="243"/>
      <c r="F765" s="246"/>
      <c r="G765" s="246"/>
      <c r="H765" s="246"/>
      <c r="I765" s="246"/>
      <c r="J765" s="25"/>
    </row>
    <row r="766" spans="1:10" s="42" customFormat="1" ht="24" customHeight="1">
      <c r="A766" s="261"/>
      <c r="B766" s="241" t="s">
        <v>297</v>
      </c>
      <c r="C766" s="235"/>
      <c r="D766" s="24"/>
      <c r="E766" s="243"/>
      <c r="F766" s="246"/>
      <c r="G766" s="246"/>
      <c r="H766" s="246"/>
      <c r="I766" s="246"/>
      <c r="J766" s="25"/>
    </row>
    <row r="767" spans="1:10" s="42" customFormat="1" ht="24" customHeight="1">
      <c r="A767" s="261"/>
      <c r="B767" s="241" t="s">
        <v>289</v>
      </c>
      <c r="C767" s="235">
        <v>10</v>
      </c>
      <c r="D767" s="24" t="s">
        <v>24</v>
      </c>
      <c r="E767" s="243"/>
      <c r="F767" s="246"/>
      <c r="G767" s="246"/>
      <c r="H767" s="246"/>
      <c r="I767" s="246"/>
      <c r="J767" s="25"/>
    </row>
    <row r="768" spans="1:10" s="42" customFormat="1" ht="24" customHeight="1">
      <c r="A768" s="261"/>
      <c r="B768" s="241" t="s">
        <v>291</v>
      </c>
      <c r="C768" s="235">
        <v>10</v>
      </c>
      <c r="D768" s="24" t="s">
        <v>24</v>
      </c>
      <c r="E768" s="243"/>
      <c r="F768" s="246"/>
      <c r="G768" s="246"/>
      <c r="H768" s="246"/>
      <c r="I768" s="246"/>
      <c r="J768" s="25"/>
    </row>
    <row r="769" spans="1:11" s="42" customFormat="1" ht="24" customHeight="1">
      <c r="A769" s="261"/>
      <c r="B769" s="241" t="s">
        <v>298</v>
      </c>
      <c r="C769" s="235"/>
      <c r="D769" s="24"/>
      <c r="E769" s="243"/>
      <c r="F769" s="246"/>
      <c r="G769" s="246"/>
      <c r="H769" s="246"/>
      <c r="I769" s="246"/>
      <c r="J769" s="25"/>
    </row>
    <row r="770" spans="1:11" s="42" customFormat="1" ht="24" customHeight="1">
      <c r="A770" s="261"/>
      <c r="B770" s="241" t="s">
        <v>289</v>
      </c>
      <c r="C770" s="235">
        <v>2</v>
      </c>
      <c r="D770" s="24" t="s">
        <v>24</v>
      </c>
      <c r="E770" s="243"/>
      <c r="F770" s="246"/>
      <c r="G770" s="246"/>
      <c r="H770" s="246"/>
      <c r="I770" s="246"/>
      <c r="J770" s="25"/>
    </row>
    <row r="771" spans="1:11" s="42" customFormat="1" ht="24" customHeight="1">
      <c r="A771" s="261"/>
      <c r="B771" s="241" t="s">
        <v>797</v>
      </c>
      <c r="C771" s="235">
        <v>1</v>
      </c>
      <c r="D771" s="24" t="s">
        <v>24</v>
      </c>
      <c r="E771" s="243"/>
      <c r="F771" s="246"/>
      <c r="G771" s="246"/>
      <c r="H771" s="246"/>
      <c r="I771" s="246"/>
      <c r="J771" s="25"/>
    </row>
    <row r="772" spans="1:11" s="42" customFormat="1" ht="24" customHeight="1">
      <c r="A772" s="262"/>
      <c r="B772" s="241" t="s">
        <v>299</v>
      </c>
      <c r="C772" s="235"/>
      <c r="D772" s="24"/>
      <c r="E772" s="243"/>
      <c r="F772" s="246"/>
      <c r="G772" s="246"/>
      <c r="H772" s="246"/>
      <c r="I772" s="246"/>
      <c r="J772" s="25"/>
    </row>
    <row r="773" spans="1:11" s="83" customFormat="1" ht="24" customHeight="1">
      <c r="A773" s="261"/>
      <c r="B773" s="263" t="s">
        <v>870</v>
      </c>
      <c r="C773" s="235">
        <v>1</v>
      </c>
      <c r="D773" s="24" t="s">
        <v>24</v>
      </c>
      <c r="E773" s="243"/>
      <c r="F773" s="246"/>
      <c r="G773" s="246"/>
      <c r="H773" s="246"/>
      <c r="I773" s="246"/>
      <c r="J773" s="25"/>
      <c r="K773" s="135"/>
    </row>
    <row r="774" spans="1:11" s="42" customFormat="1" ht="24" customHeight="1">
      <c r="A774" s="90"/>
      <c r="B774" s="91" t="s">
        <v>300</v>
      </c>
      <c r="C774" s="264"/>
      <c r="D774" s="92"/>
      <c r="E774" s="265"/>
      <c r="F774" s="138"/>
      <c r="G774" s="138"/>
      <c r="H774" s="138"/>
      <c r="I774" s="138"/>
      <c r="J774" s="167"/>
    </row>
    <row r="775" spans="1:11" s="42" customFormat="1" ht="24" customHeight="1">
      <c r="A775" s="266"/>
      <c r="B775" s="23" t="s">
        <v>360</v>
      </c>
      <c r="C775" s="235"/>
      <c r="D775" s="24"/>
      <c r="E775" s="246"/>
      <c r="F775" s="246"/>
      <c r="G775" s="246"/>
      <c r="H775" s="246"/>
      <c r="I775" s="246"/>
      <c r="J775" s="25"/>
      <c r="K775" s="136"/>
    </row>
    <row r="776" spans="1:11" s="83" customFormat="1" ht="24" customHeight="1">
      <c r="A776" s="42"/>
      <c r="B776" s="252" t="s">
        <v>380</v>
      </c>
      <c r="C776" s="235"/>
      <c r="D776" s="245"/>
      <c r="E776" s="243"/>
      <c r="F776" s="246"/>
      <c r="G776" s="246"/>
      <c r="H776" s="246"/>
      <c r="I776" s="246"/>
      <c r="J776" s="66"/>
    </row>
    <row r="777" spans="1:11" s="83" customFormat="1" ht="24" customHeight="1">
      <c r="A777" s="266"/>
      <c r="B777" s="244" t="s">
        <v>776</v>
      </c>
      <c r="C777" s="235"/>
      <c r="D777" s="245"/>
      <c r="E777" s="243"/>
      <c r="F777" s="246"/>
      <c r="G777" s="246"/>
      <c r="H777" s="246"/>
      <c r="I777" s="246"/>
      <c r="J777" s="66"/>
    </row>
    <row r="778" spans="1:11" s="83" customFormat="1" ht="24" customHeight="1">
      <c r="A778" s="65"/>
      <c r="B778" s="241" t="s">
        <v>290</v>
      </c>
      <c r="C778" s="235">
        <v>44</v>
      </c>
      <c r="D778" s="245" t="s">
        <v>267</v>
      </c>
      <c r="E778" s="243"/>
      <c r="F778" s="246"/>
      <c r="G778" s="246"/>
      <c r="H778" s="246"/>
      <c r="I778" s="246"/>
      <c r="J778" s="66"/>
    </row>
    <row r="779" spans="1:11" s="410" customFormat="1" ht="24" customHeight="1">
      <c r="A779" s="65"/>
      <c r="B779" s="241" t="s">
        <v>266</v>
      </c>
      <c r="C779" s="235">
        <v>33</v>
      </c>
      <c r="D779" s="245" t="s">
        <v>267</v>
      </c>
      <c r="E779" s="243"/>
      <c r="F779" s="246"/>
      <c r="G779" s="246"/>
      <c r="H779" s="246"/>
      <c r="I779" s="246"/>
      <c r="J779" s="66"/>
    </row>
    <row r="780" spans="1:11" ht="24" customHeight="1">
      <c r="A780" s="65"/>
      <c r="B780" s="244" t="s">
        <v>316</v>
      </c>
      <c r="C780" s="235">
        <v>1</v>
      </c>
      <c r="D780" s="245" t="s">
        <v>50</v>
      </c>
      <c r="E780" s="246"/>
      <c r="F780" s="246"/>
      <c r="G780" s="246"/>
      <c r="H780" s="246"/>
      <c r="I780" s="246"/>
      <c r="J780" s="66"/>
    </row>
    <row r="781" spans="1:11" ht="24" customHeight="1">
      <c r="A781" s="65"/>
      <c r="B781" s="244" t="s">
        <v>317</v>
      </c>
      <c r="C781" s="235">
        <v>1</v>
      </c>
      <c r="D781" s="245" t="s">
        <v>50</v>
      </c>
      <c r="E781" s="246"/>
      <c r="F781" s="246"/>
      <c r="G781" s="246"/>
      <c r="H781" s="246"/>
      <c r="I781" s="246"/>
      <c r="J781" s="66"/>
    </row>
    <row r="782" spans="1:11" ht="24" customHeight="1">
      <c r="A782" s="266"/>
      <c r="B782" s="244" t="s">
        <v>318</v>
      </c>
      <c r="C782" s="235"/>
      <c r="D782" s="245"/>
      <c r="E782" s="243"/>
      <c r="F782" s="246"/>
      <c r="G782" s="246"/>
      <c r="H782" s="246"/>
      <c r="I782" s="246"/>
      <c r="J782" s="66"/>
    </row>
    <row r="783" spans="1:11" ht="24" customHeight="1">
      <c r="A783" s="65"/>
      <c r="B783" s="244" t="s">
        <v>319</v>
      </c>
      <c r="C783" s="235"/>
      <c r="D783" s="245"/>
      <c r="E783" s="243"/>
      <c r="F783" s="246"/>
      <c r="G783" s="246"/>
      <c r="H783" s="246"/>
      <c r="I783" s="246"/>
      <c r="J783" s="66"/>
    </row>
    <row r="784" spans="1:11" ht="24" customHeight="1">
      <c r="A784" s="65"/>
      <c r="B784" s="241" t="s">
        <v>290</v>
      </c>
      <c r="C784" s="235">
        <v>2</v>
      </c>
      <c r="D784" s="245" t="s">
        <v>24</v>
      </c>
      <c r="E784" s="243"/>
      <c r="F784" s="246"/>
      <c r="G784" s="246"/>
      <c r="H784" s="246"/>
      <c r="I784" s="246"/>
      <c r="J784" s="66"/>
    </row>
    <row r="785" spans="1:10" ht="24" customHeight="1">
      <c r="A785" s="65"/>
      <c r="B785" s="244" t="s">
        <v>280</v>
      </c>
      <c r="C785" s="235"/>
      <c r="D785" s="245"/>
      <c r="E785" s="243"/>
      <c r="F785" s="246"/>
      <c r="G785" s="246"/>
      <c r="H785" s="246"/>
      <c r="I785" s="246"/>
      <c r="J785" s="66"/>
    </row>
    <row r="786" spans="1:10" ht="24" customHeight="1">
      <c r="A786" s="65"/>
      <c r="B786" s="241" t="s">
        <v>272</v>
      </c>
      <c r="C786" s="235">
        <v>2</v>
      </c>
      <c r="D786" s="245" t="s">
        <v>24</v>
      </c>
      <c r="E786" s="243"/>
      <c r="F786" s="246"/>
      <c r="G786" s="246"/>
      <c r="H786" s="246"/>
      <c r="I786" s="246"/>
      <c r="J786" s="66"/>
    </row>
    <row r="787" spans="1:10" ht="24" customHeight="1">
      <c r="A787" s="65"/>
      <c r="B787" s="244" t="s">
        <v>635</v>
      </c>
      <c r="C787" s="235"/>
      <c r="D787" s="245"/>
      <c r="E787" s="243"/>
      <c r="F787" s="246"/>
      <c r="G787" s="246"/>
      <c r="H787" s="246"/>
      <c r="I787" s="246"/>
      <c r="J787" s="66"/>
    </row>
    <row r="788" spans="1:10" ht="24" customHeight="1">
      <c r="A788" s="65"/>
      <c r="B788" s="241" t="s">
        <v>272</v>
      </c>
      <c r="C788" s="235">
        <v>2</v>
      </c>
      <c r="D788" s="245" t="s">
        <v>24</v>
      </c>
      <c r="E788" s="243"/>
      <c r="F788" s="246"/>
      <c r="G788" s="246"/>
      <c r="H788" s="246"/>
      <c r="I788" s="246"/>
      <c r="J788" s="66"/>
    </row>
    <row r="789" spans="1:10" ht="24" customHeight="1">
      <c r="A789" s="267"/>
      <c r="B789" s="268" t="s">
        <v>304</v>
      </c>
      <c r="C789" s="235"/>
      <c r="D789" s="251"/>
      <c r="E789" s="243"/>
      <c r="F789" s="246"/>
      <c r="G789" s="246"/>
      <c r="H789" s="246"/>
      <c r="I789" s="246"/>
      <c r="J789" s="77"/>
    </row>
    <row r="790" spans="1:10" ht="24" customHeight="1">
      <c r="A790" s="269"/>
      <c r="B790" s="250" t="s">
        <v>320</v>
      </c>
      <c r="C790" s="235">
        <v>6</v>
      </c>
      <c r="D790" s="251" t="s">
        <v>24</v>
      </c>
      <c r="E790" s="243"/>
      <c r="F790" s="246"/>
      <c r="G790" s="246"/>
      <c r="H790" s="246"/>
      <c r="I790" s="246"/>
      <c r="J790" s="77"/>
    </row>
    <row r="791" spans="1:10" ht="24" customHeight="1">
      <c r="A791" s="269"/>
      <c r="B791" s="250" t="s">
        <v>321</v>
      </c>
      <c r="C791" s="235">
        <v>2</v>
      </c>
      <c r="D791" s="251" t="s">
        <v>24</v>
      </c>
      <c r="E791" s="243"/>
      <c r="F791" s="246"/>
      <c r="G791" s="246"/>
      <c r="H791" s="246"/>
      <c r="I791" s="246"/>
      <c r="J791" s="77"/>
    </row>
    <row r="792" spans="1:10" ht="24" customHeight="1">
      <c r="A792" s="269"/>
      <c r="B792" s="250" t="s">
        <v>305</v>
      </c>
      <c r="C792" s="235">
        <v>9</v>
      </c>
      <c r="D792" s="251" t="s">
        <v>24</v>
      </c>
      <c r="E792" s="243"/>
      <c r="F792" s="246"/>
      <c r="G792" s="246"/>
      <c r="H792" s="246"/>
      <c r="I792" s="246"/>
      <c r="J792" s="77"/>
    </row>
    <row r="793" spans="1:10" ht="24" customHeight="1">
      <c r="A793" s="96"/>
      <c r="B793" s="97" t="s">
        <v>361</v>
      </c>
      <c r="C793" s="264"/>
      <c r="D793" s="99"/>
      <c r="E793" s="100"/>
      <c r="F793" s="138"/>
      <c r="G793" s="138"/>
      <c r="H793" s="138"/>
      <c r="I793" s="138"/>
      <c r="J793" s="101"/>
    </row>
    <row r="794" spans="1:10" ht="24" customHeight="1">
      <c r="A794" s="266"/>
      <c r="B794" s="252" t="s">
        <v>378</v>
      </c>
      <c r="C794" s="235"/>
      <c r="D794" s="245"/>
      <c r="E794" s="243"/>
      <c r="F794" s="246"/>
      <c r="G794" s="246"/>
      <c r="H794" s="246"/>
      <c r="I794" s="246"/>
      <c r="J794" s="66"/>
    </row>
    <row r="795" spans="1:10" ht="24" customHeight="1">
      <c r="A795" s="65"/>
      <c r="B795" s="244" t="s">
        <v>310</v>
      </c>
      <c r="C795" s="235"/>
      <c r="D795" s="245"/>
      <c r="E795" s="243"/>
      <c r="F795" s="246"/>
      <c r="G795" s="246"/>
      <c r="H795" s="246"/>
      <c r="I795" s="246"/>
      <c r="J795" s="66"/>
    </row>
    <row r="796" spans="1:10" ht="24" customHeight="1">
      <c r="A796" s="65"/>
      <c r="B796" s="244" t="s">
        <v>311</v>
      </c>
      <c r="C796" s="235"/>
      <c r="D796" s="245"/>
      <c r="E796" s="243"/>
      <c r="F796" s="246"/>
      <c r="G796" s="246"/>
      <c r="H796" s="246"/>
      <c r="I796" s="246"/>
      <c r="J796" s="66"/>
    </row>
    <row r="797" spans="1:10" ht="24" customHeight="1">
      <c r="A797" s="65"/>
      <c r="B797" s="244" t="s">
        <v>324</v>
      </c>
      <c r="C797" s="235">
        <v>1</v>
      </c>
      <c r="D797" s="253" t="s">
        <v>308</v>
      </c>
      <c r="E797" s="254"/>
      <c r="F797" s="238"/>
      <c r="G797" s="254"/>
      <c r="H797" s="239"/>
      <c r="I797" s="239"/>
      <c r="J797" s="66"/>
    </row>
    <row r="798" spans="1:10" ht="24" customHeight="1">
      <c r="A798" s="65"/>
      <c r="B798" s="244" t="s">
        <v>636</v>
      </c>
      <c r="C798" s="235">
        <v>1</v>
      </c>
      <c r="D798" s="253" t="s">
        <v>308</v>
      </c>
      <c r="E798" s="254"/>
      <c r="F798" s="238"/>
      <c r="G798" s="254"/>
      <c r="H798" s="239"/>
      <c r="I798" s="239"/>
      <c r="J798" s="66"/>
    </row>
    <row r="799" spans="1:10" ht="24" customHeight="1">
      <c r="A799" s="65"/>
      <c r="B799" s="244" t="s">
        <v>778</v>
      </c>
      <c r="C799" s="235">
        <v>1</v>
      </c>
      <c r="D799" s="253" t="s">
        <v>308</v>
      </c>
      <c r="E799" s="254"/>
      <c r="F799" s="238"/>
      <c r="G799" s="254"/>
      <c r="H799" s="239"/>
      <c r="I799" s="239"/>
      <c r="J799" s="66"/>
    </row>
    <row r="800" spans="1:10" ht="24" customHeight="1">
      <c r="A800" s="65"/>
      <c r="B800" s="244" t="s">
        <v>779</v>
      </c>
      <c r="C800" s="235">
        <v>1</v>
      </c>
      <c r="D800" s="253" t="s">
        <v>308</v>
      </c>
      <c r="E800" s="254"/>
      <c r="F800" s="238"/>
      <c r="G800" s="254"/>
      <c r="H800" s="239"/>
      <c r="I800" s="239"/>
      <c r="J800" s="66"/>
    </row>
    <row r="801" spans="1:10" ht="24" customHeight="1">
      <c r="A801" s="65"/>
      <c r="B801" s="244" t="s">
        <v>637</v>
      </c>
      <c r="C801" s="235">
        <v>1</v>
      </c>
      <c r="D801" s="253" t="s">
        <v>308</v>
      </c>
      <c r="E801" s="254"/>
      <c r="F801" s="238"/>
      <c r="G801" s="254"/>
      <c r="H801" s="239"/>
      <c r="I801" s="239"/>
      <c r="J801" s="66"/>
    </row>
    <row r="802" spans="1:10" ht="24" customHeight="1">
      <c r="A802" s="65"/>
      <c r="B802" s="244" t="s">
        <v>780</v>
      </c>
      <c r="C802" s="235">
        <v>1</v>
      </c>
      <c r="D802" s="253" t="s">
        <v>308</v>
      </c>
      <c r="E802" s="254"/>
      <c r="F802" s="238"/>
      <c r="G802" s="254"/>
      <c r="H802" s="239"/>
      <c r="I802" s="239"/>
      <c r="J802" s="66"/>
    </row>
    <row r="803" spans="1:10" ht="24" customHeight="1">
      <c r="A803" s="65"/>
      <c r="B803" s="244" t="s">
        <v>638</v>
      </c>
      <c r="C803" s="235">
        <v>1</v>
      </c>
      <c r="D803" s="253" t="s">
        <v>308</v>
      </c>
      <c r="E803" s="254"/>
      <c r="F803" s="238"/>
      <c r="G803" s="254"/>
      <c r="H803" s="239"/>
      <c r="I803" s="239"/>
      <c r="J803" s="66"/>
    </row>
    <row r="804" spans="1:10" ht="24" customHeight="1">
      <c r="A804" s="65"/>
      <c r="B804" s="244" t="s">
        <v>639</v>
      </c>
      <c r="C804" s="235">
        <v>1</v>
      </c>
      <c r="D804" s="253" t="s">
        <v>308</v>
      </c>
      <c r="E804" s="254"/>
      <c r="F804" s="238"/>
      <c r="G804" s="254"/>
      <c r="H804" s="239"/>
      <c r="I804" s="239"/>
      <c r="J804" s="66"/>
    </row>
    <row r="805" spans="1:10" ht="24" customHeight="1">
      <c r="A805" s="65"/>
      <c r="B805" s="244" t="s">
        <v>640</v>
      </c>
      <c r="C805" s="235">
        <v>1</v>
      </c>
      <c r="D805" s="253" t="s">
        <v>308</v>
      </c>
      <c r="E805" s="254"/>
      <c r="F805" s="238"/>
      <c r="G805" s="254"/>
      <c r="H805" s="239"/>
      <c r="I805" s="239"/>
      <c r="J805" s="66"/>
    </row>
    <row r="806" spans="1:10" ht="24" customHeight="1">
      <c r="A806" s="65"/>
      <c r="B806" s="244" t="s">
        <v>641</v>
      </c>
      <c r="C806" s="235">
        <v>1</v>
      </c>
      <c r="D806" s="253" t="s">
        <v>308</v>
      </c>
      <c r="E806" s="254"/>
      <c r="F806" s="238"/>
      <c r="G806" s="254"/>
      <c r="H806" s="239"/>
      <c r="I806" s="239"/>
      <c r="J806" s="66"/>
    </row>
    <row r="807" spans="1:10" ht="24" customHeight="1">
      <c r="A807" s="65"/>
      <c r="B807" s="244" t="s">
        <v>642</v>
      </c>
      <c r="C807" s="235">
        <v>1</v>
      </c>
      <c r="D807" s="253" t="s">
        <v>308</v>
      </c>
      <c r="E807" s="254"/>
      <c r="F807" s="238"/>
      <c r="G807" s="254"/>
      <c r="H807" s="239"/>
      <c r="I807" s="239"/>
      <c r="J807" s="66"/>
    </row>
    <row r="808" spans="1:10" ht="24" customHeight="1">
      <c r="A808" s="65"/>
      <c r="B808" s="244" t="s">
        <v>643</v>
      </c>
      <c r="C808" s="235">
        <v>1</v>
      </c>
      <c r="D808" s="253" t="s">
        <v>308</v>
      </c>
      <c r="E808" s="254"/>
      <c r="F808" s="238"/>
      <c r="G808" s="254"/>
      <c r="H808" s="239"/>
      <c r="I808" s="239"/>
      <c r="J808" s="66"/>
    </row>
    <row r="809" spans="1:10" ht="24" customHeight="1">
      <c r="A809" s="65"/>
      <c r="B809" s="244" t="s">
        <v>644</v>
      </c>
      <c r="C809" s="235">
        <v>1</v>
      </c>
      <c r="D809" s="253" t="s">
        <v>308</v>
      </c>
      <c r="E809" s="254"/>
      <c r="F809" s="238"/>
      <c r="G809" s="254"/>
      <c r="H809" s="239"/>
      <c r="I809" s="239"/>
      <c r="J809" s="66"/>
    </row>
    <row r="810" spans="1:10" ht="24" customHeight="1">
      <c r="A810" s="65"/>
      <c r="B810" s="244" t="s">
        <v>645</v>
      </c>
      <c r="C810" s="235">
        <v>1</v>
      </c>
      <c r="D810" s="253" t="s">
        <v>308</v>
      </c>
      <c r="E810" s="254"/>
      <c r="F810" s="238"/>
      <c r="G810" s="254"/>
      <c r="H810" s="239"/>
      <c r="I810" s="239"/>
      <c r="J810" s="66"/>
    </row>
    <row r="811" spans="1:10" ht="24" customHeight="1">
      <c r="A811" s="65"/>
      <c r="B811" s="244" t="s">
        <v>646</v>
      </c>
      <c r="C811" s="235">
        <v>1</v>
      </c>
      <c r="D811" s="253" t="s">
        <v>308</v>
      </c>
      <c r="E811" s="254"/>
      <c r="F811" s="238"/>
      <c r="G811" s="254"/>
      <c r="H811" s="239"/>
      <c r="I811" s="239"/>
      <c r="J811" s="66"/>
    </row>
    <row r="812" spans="1:10" ht="24" customHeight="1">
      <c r="A812" s="65"/>
      <c r="B812" s="244" t="s">
        <v>647</v>
      </c>
      <c r="C812" s="235">
        <v>1</v>
      </c>
      <c r="D812" s="253" t="s">
        <v>308</v>
      </c>
      <c r="E812" s="254"/>
      <c r="F812" s="238"/>
      <c r="G812" s="254"/>
      <c r="H812" s="239"/>
      <c r="I812" s="239"/>
      <c r="J812" s="66"/>
    </row>
    <row r="813" spans="1:10" ht="24" customHeight="1">
      <c r="A813" s="65"/>
      <c r="B813" s="244" t="s">
        <v>648</v>
      </c>
      <c r="C813" s="235">
        <v>10</v>
      </c>
      <c r="D813" s="253" t="s">
        <v>308</v>
      </c>
      <c r="E813" s="254"/>
      <c r="F813" s="238"/>
      <c r="G813" s="254"/>
      <c r="H813" s="239"/>
      <c r="I813" s="239"/>
      <c r="J813" s="66"/>
    </row>
    <row r="814" spans="1:10" ht="24" customHeight="1">
      <c r="A814" s="65"/>
      <c r="B814" s="252" t="s">
        <v>313</v>
      </c>
      <c r="C814" s="235"/>
      <c r="D814" s="245"/>
      <c r="E814" s="243"/>
      <c r="F814" s="246"/>
      <c r="G814" s="246"/>
      <c r="H814" s="246"/>
      <c r="I814" s="246"/>
      <c r="J814" s="66"/>
    </row>
    <row r="815" spans="1:10" ht="24" customHeight="1">
      <c r="A815" s="65"/>
      <c r="B815" s="244" t="s">
        <v>794</v>
      </c>
      <c r="C815" s="235">
        <v>1</v>
      </c>
      <c r="D815" s="253" t="s">
        <v>308</v>
      </c>
      <c r="E815" s="254"/>
      <c r="F815" s="238"/>
      <c r="G815" s="254"/>
      <c r="H815" s="239"/>
      <c r="I815" s="239"/>
      <c r="J815" s="66"/>
    </row>
    <row r="816" spans="1:10" ht="24" customHeight="1">
      <c r="A816" s="65"/>
      <c r="B816" s="244" t="s">
        <v>795</v>
      </c>
      <c r="C816" s="235">
        <v>1</v>
      </c>
      <c r="D816" s="253" t="s">
        <v>308</v>
      </c>
      <c r="E816" s="254"/>
      <c r="F816" s="238"/>
      <c r="G816" s="254"/>
      <c r="H816" s="239"/>
      <c r="I816" s="239"/>
      <c r="J816" s="66"/>
    </row>
    <row r="817" spans="1:10" ht="24" customHeight="1">
      <c r="A817" s="65"/>
      <c r="B817" s="244" t="s">
        <v>325</v>
      </c>
      <c r="C817" s="235"/>
      <c r="D817" s="253"/>
      <c r="E817" s="254"/>
      <c r="F817" s="238"/>
      <c r="G817" s="254"/>
      <c r="H817" s="239"/>
      <c r="I817" s="239"/>
      <c r="J817" s="66"/>
    </row>
    <row r="818" spans="1:10" ht="24" customHeight="1">
      <c r="A818" s="65"/>
      <c r="B818" s="244" t="s">
        <v>649</v>
      </c>
      <c r="C818" s="235">
        <v>1</v>
      </c>
      <c r="D818" s="253" t="s">
        <v>308</v>
      </c>
      <c r="E818" s="254"/>
      <c r="F818" s="238"/>
      <c r="G818" s="254"/>
      <c r="H818" s="239"/>
      <c r="I818" s="239"/>
      <c r="J818" s="66"/>
    </row>
    <row r="819" spans="1:10" ht="24" customHeight="1">
      <c r="A819" s="65"/>
      <c r="B819" s="244" t="s">
        <v>314</v>
      </c>
      <c r="C819" s="235">
        <v>2</v>
      </c>
      <c r="D819" s="245" t="s">
        <v>308</v>
      </c>
      <c r="E819" s="243"/>
      <c r="F819" s="238"/>
      <c r="G819" s="246"/>
      <c r="H819" s="239"/>
      <c r="I819" s="239"/>
      <c r="J819" s="66"/>
    </row>
    <row r="820" spans="1:10" ht="24" customHeight="1">
      <c r="A820" s="65"/>
      <c r="B820" s="244" t="s">
        <v>315</v>
      </c>
      <c r="C820" s="235">
        <v>10</v>
      </c>
      <c r="D820" s="245" t="s">
        <v>633</v>
      </c>
      <c r="E820" s="243"/>
      <c r="F820" s="238"/>
      <c r="G820" s="246"/>
      <c r="H820" s="239"/>
      <c r="I820" s="239"/>
      <c r="J820" s="66"/>
    </row>
    <row r="821" spans="1:10" ht="24" customHeight="1">
      <c r="A821" s="96"/>
      <c r="B821" s="97" t="s">
        <v>379</v>
      </c>
      <c r="C821" s="126"/>
      <c r="D821" s="99"/>
      <c r="E821" s="100"/>
      <c r="F821" s="138"/>
      <c r="G821" s="138"/>
      <c r="H821" s="138"/>
      <c r="I821" s="138"/>
      <c r="J821" s="167"/>
    </row>
    <row r="822" spans="1:10" ht="24" customHeight="1" thickBot="1">
      <c r="A822" s="103"/>
      <c r="B822" s="103" t="s">
        <v>1034</v>
      </c>
      <c r="C822" s="104"/>
      <c r="D822" s="105"/>
      <c r="E822" s="106"/>
      <c r="F822" s="125"/>
      <c r="G822" s="106"/>
      <c r="H822" s="125"/>
      <c r="I822" s="125"/>
      <c r="J822" s="107"/>
    </row>
    <row r="823" spans="1:10" ht="24" customHeight="1" thickTop="1" thickBot="1">
      <c r="A823" s="80"/>
      <c r="B823" s="80" t="s">
        <v>1035</v>
      </c>
      <c r="C823" s="81"/>
      <c r="D823" s="80"/>
      <c r="E823" s="80"/>
      <c r="F823" s="82"/>
      <c r="G823" s="82"/>
      <c r="H823" s="82"/>
      <c r="I823" s="82"/>
      <c r="J823" s="80"/>
    </row>
    <row r="824" spans="1:10" s="42" customFormat="1" ht="24" customHeight="1" thickTop="1">
      <c r="A824" s="39">
        <v>3</v>
      </c>
      <c r="B824" s="67" t="s">
        <v>1036</v>
      </c>
      <c r="C824" s="68"/>
      <c r="D824" s="69"/>
      <c r="E824" s="70"/>
      <c r="F824" s="71"/>
      <c r="G824" s="71"/>
      <c r="H824" s="71"/>
      <c r="I824" s="71"/>
      <c r="J824" s="72"/>
    </row>
    <row r="825" spans="1:10" s="42" customFormat="1" ht="24" customHeight="1">
      <c r="A825" s="31">
        <v>3.1</v>
      </c>
      <c r="B825" s="40" t="s">
        <v>1037</v>
      </c>
      <c r="C825" s="15"/>
      <c r="D825" s="24"/>
      <c r="E825" s="41"/>
      <c r="F825" s="20"/>
      <c r="G825" s="20"/>
      <c r="H825" s="20"/>
      <c r="I825" s="20"/>
      <c r="J825" s="25"/>
    </row>
    <row r="826" spans="1:10" s="330" customFormat="1">
      <c r="A826" s="132"/>
      <c r="B826" s="143" t="s">
        <v>14</v>
      </c>
      <c r="C826" s="285">
        <v>418</v>
      </c>
      <c r="D826" s="144" t="s">
        <v>13</v>
      </c>
      <c r="E826" s="148"/>
      <c r="F826" s="238"/>
      <c r="G826" s="145"/>
      <c r="H826" s="145"/>
      <c r="I826" s="145"/>
      <c r="J826" s="133"/>
    </row>
    <row r="827" spans="1:10" s="330" customFormat="1">
      <c r="A827" s="132"/>
      <c r="B827" s="143" t="s">
        <v>15</v>
      </c>
      <c r="C827" s="285">
        <v>16</v>
      </c>
      <c r="D827" s="144" t="s">
        <v>13</v>
      </c>
      <c r="E827" s="148"/>
      <c r="F827" s="238"/>
      <c r="G827" s="145"/>
      <c r="H827" s="145"/>
      <c r="I827" s="145"/>
      <c r="J827" s="133"/>
    </row>
    <row r="828" spans="1:10" s="330" customFormat="1">
      <c r="A828" s="132"/>
      <c r="B828" s="143" t="s">
        <v>16</v>
      </c>
      <c r="C828" s="285">
        <v>8</v>
      </c>
      <c r="D828" s="144" t="s">
        <v>13</v>
      </c>
      <c r="E828" s="148"/>
      <c r="F828" s="238"/>
      <c r="G828" s="145"/>
      <c r="H828" s="145"/>
      <c r="I828" s="145"/>
      <c r="J828" s="133"/>
    </row>
    <row r="829" spans="1:10" s="330" customFormat="1">
      <c r="A829" s="132"/>
      <c r="B829" s="149" t="s">
        <v>40</v>
      </c>
      <c r="C829" s="285"/>
      <c r="D829" s="144"/>
      <c r="E829" s="148"/>
      <c r="F829" s="238"/>
      <c r="G829" s="145"/>
      <c r="H829" s="145"/>
      <c r="I829" s="145"/>
      <c r="J829" s="133"/>
    </row>
    <row r="830" spans="1:10" s="330" customFormat="1">
      <c r="A830" s="132"/>
      <c r="B830" s="143" t="s">
        <v>756</v>
      </c>
      <c r="C830" s="285">
        <v>182</v>
      </c>
      <c r="D830" s="144" t="s">
        <v>17</v>
      </c>
      <c r="E830" s="148"/>
      <c r="F830" s="238"/>
      <c r="G830" s="145"/>
      <c r="H830" s="145"/>
      <c r="I830" s="145"/>
      <c r="J830" s="133"/>
    </row>
    <row r="831" spans="1:10" s="330" customFormat="1">
      <c r="A831" s="132"/>
      <c r="B831" s="150" t="s">
        <v>41</v>
      </c>
      <c r="C831" s="285"/>
      <c r="D831" s="144"/>
      <c r="E831" s="148"/>
      <c r="F831" s="238"/>
      <c r="G831" s="145"/>
      <c r="H831" s="145"/>
      <c r="I831" s="145"/>
      <c r="J831" s="133"/>
    </row>
    <row r="832" spans="1:10" s="330" customFormat="1">
      <c r="A832" s="132"/>
      <c r="B832" s="143" t="s">
        <v>908</v>
      </c>
      <c r="C832" s="285">
        <v>1</v>
      </c>
      <c r="D832" s="144" t="s">
        <v>17</v>
      </c>
      <c r="E832" s="148"/>
      <c r="F832" s="238"/>
      <c r="G832" s="145"/>
      <c r="H832" s="145"/>
      <c r="I832" s="145"/>
      <c r="J832" s="133"/>
    </row>
    <row r="833" spans="1:10" s="330" customFormat="1">
      <c r="A833" s="132"/>
      <c r="B833" s="143" t="s">
        <v>909</v>
      </c>
      <c r="C833" s="285">
        <v>10</v>
      </c>
      <c r="D833" s="144" t="s">
        <v>17</v>
      </c>
      <c r="E833" s="148"/>
      <c r="F833" s="238"/>
      <c r="G833" s="145"/>
      <c r="H833" s="145"/>
      <c r="I833" s="145"/>
      <c r="J833" s="133"/>
    </row>
    <row r="834" spans="1:10" s="330" customFormat="1">
      <c r="A834" s="132"/>
      <c r="B834" s="143" t="s">
        <v>910</v>
      </c>
      <c r="C834" s="285">
        <f>C830*0.5</f>
        <v>91</v>
      </c>
      <c r="D834" s="144" t="s">
        <v>17</v>
      </c>
      <c r="E834" s="148"/>
      <c r="F834" s="238"/>
      <c r="G834" s="145"/>
      <c r="H834" s="145"/>
      <c r="I834" s="145"/>
      <c r="J834" s="133"/>
    </row>
    <row r="835" spans="1:10" s="330" customFormat="1">
      <c r="A835" s="132"/>
      <c r="B835" s="143" t="s">
        <v>391</v>
      </c>
      <c r="C835" s="285">
        <f>C830</f>
        <v>182</v>
      </c>
      <c r="D835" s="144" t="s">
        <v>17</v>
      </c>
      <c r="E835" s="148"/>
      <c r="F835" s="238"/>
      <c r="G835" s="145"/>
      <c r="H835" s="145"/>
      <c r="I835" s="145"/>
      <c r="J835" s="133"/>
    </row>
    <row r="836" spans="1:10" s="330" customFormat="1">
      <c r="A836" s="132"/>
      <c r="B836" s="143" t="s">
        <v>21</v>
      </c>
      <c r="C836" s="285">
        <v>1376</v>
      </c>
      <c r="D836" s="144" t="s">
        <v>13</v>
      </c>
      <c r="E836" s="148"/>
      <c r="F836" s="238"/>
      <c r="G836" s="145"/>
      <c r="H836" s="145"/>
      <c r="I836" s="145"/>
      <c r="J836" s="133"/>
    </row>
    <row r="837" spans="1:10" s="330" customFormat="1">
      <c r="A837" s="132"/>
      <c r="B837" s="143" t="s">
        <v>27</v>
      </c>
      <c r="C837" s="285">
        <v>7525</v>
      </c>
      <c r="D837" s="144" t="s">
        <v>19</v>
      </c>
      <c r="E837" s="148"/>
      <c r="F837" s="238"/>
      <c r="G837" s="145"/>
      <c r="H837" s="145"/>
      <c r="I837" s="145"/>
      <c r="J837" s="133"/>
    </row>
    <row r="838" spans="1:10" s="330" customFormat="1">
      <c r="A838" s="132"/>
      <c r="B838" s="149" t="s">
        <v>34</v>
      </c>
      <c r="C838" s="285"/>
      <c r="D838" s="144"/>
      <c r="E838" s="148"/>
      <c r="F838" s="238"/>
      <c r="G838" s="145"/>
      <c r="H838" s="145"/>
      <c r="I838" s="145"/>
      <c r="J838" s="133"/>
    </row>
    <row r="839" spans="1:10" s="330" customFormat="1">
      <c r="A839" s="132"/>
      <c r="B839" s="143" t="s">
        <v>28</v>
      </c>
      <c r="C839" s="285">
        <v>12532</v>
      </c>
      <c r="D839" s="144" t="s">
        <v>20</v>
      </c>
      <c r="E839" s="148"/>
      <c r="F839" s="238"/>
      <c r="G839" s="145"/>
      <c r="H839" s="145"/>
      <c r="I839" s="145"/>
      <c r="J839" s="132"/>
    </row>
    <row r="840" spans="1:10" s="330" customFormat="1">
      <c r="A840" s="132"/>
      <c r="B840" s="143" t="s">
        <v>29</v>
      </c>
      <c r="C840" s="285">
        <v>26248</v>
      </c>
      <c r="D840" s="144" t="s">
        <v>20</v>
      </c>
      <c r="E840" s="148"/>
      <c r="F840" s="238"/>
      <c r="G840" s="145"/>
      <c r="H840" s="145"/>
      <c r="I840" s="145"/>
      <c r="J840" s="132"/>
    </row>
    <row r="841" spans="1:10" s="330" customFormat="1">
      <c r="A841" s="132"/>
      <c r="B841" s="143" t="s">
        <v>911</v>
      </c>
      <c r="C841" s="285">
        <v>0</v>
      </c>
      <c r="D841" s="144" t="s">
        <v>20</v>
      </c>
      <c r="E841" s="148"/>
      <c r="F841" s="238"/>
      <c r="G841" s="145"/>
      <c r="H841" s="145"/>
      <c r="I841" s="145"/>
      <c r="J841" s="133"/>
    </row>
    <row r="842" spans="1:10" s="330" customFormat="1">
      <c r="A842" s="132"/>
      <c r="B842" s="143" t="s">
        <v>35</v>
      </c>
      <c r="C842" s="285">
        <v>40198</v>
      </c>
      <c r="D842" s="144" t="s">
        <v>20</v>
      </c>
      <c r="E842" s="148"/>
      <c r="F842" s="238"/>
      <c r="G842" s="145"/>
      <c r="H842" s="145"/>
      <c r="I842" s="145"/>
      <c r="J842" s="132"/>
    </row>
    <row r="843" spans="1:10" s="330" customFormat="1">
      <c r="A843" s="132"/>
      <c r="B843" s="143" t="s">
        <v>36</v>
      </c>
      <c r="C843" s="285">
        <v>12051</v>
      </c>
      <c r="D843" s="144" t="s">
        <v>20</v>
      </c>
      <c r="E843" s="148"/>
      <c r="F843" s="238"/>
      <c r="G843" s="145"/>
      <c r="H843" s="145"/>
      <c r="I843" s="145"/>
      <c r="J843" s="132"/>
    </row>
    <row r="844" spans="1:10" s="330" customFormat="1">
      <c r="A844" s="132"/>
      <c r="B844" s="143" t="s">
        <v>37</v>
      </c>
      <c r="C844" s="285">
        <v>32889</v>
      </c>
      <c r="D844" s="144" t="s">
        <v>20</v>
      </c>
      <c r="E844" s="148"/>
      <c r="F844" s="238"/>
      <c r="G844" s="145"/>
      <c r="H844" s="145"/>
      <c r="I844" s="145"/>
      <c r="J844" s="132"/>
    </row>
    <row r="845" spans="1:10" s="330" customFormat="1">
      <c r="A845" s="132"/>
      <c r="B845" s="143" t="s">
        <v>38</v>
      </c>
      <c r="C845" s="285">
        <v>132452</v>
      </c>
      <c r="D845" s="144" t="s">
        <v>20</v>
      </c>
      <c r="E845" s="148"/>
      <c r="F845" s="238"/>
      <c r="G845" s="145"/>
      <c r="H845" s="145"/>
      <c r="I845" s="145"/>
      <c r="J845" s="132"/>
    </row>
    <row r="846" spans="1:10" s="330" customFormat="1">
      <c r="A846" s="132"/>
      <c r="B846" s="143" t="s">
        <v>392</v>
      </c>
      <c r="C846" s="285">
        <f>SUM(C839:C845)*0.03</f>
        <v>7691.0999999999995</v>
      </c>
      <c r="D846" s="144" t="s">
        <v>20</v>
      </c>
      <c r="E846" s="148"/>
      <c r="F846" s="238"/>
      <c r="G846" s="145"/>
      <c r="H846" s="145"/>
      <c r="I846" s="145"/>
      <c r="J846" s="133"/>
    </row>
    <row r="847" spans="1:10" s="330" customFormat="1">
      <c r="A847" s="132"/>
      <c r="B847" s="169" t="s">
        <v>407</v>
      </c>
      <c r="C847" s="285">
        <v>4360</v>
      </c>
      <c r="D847" s="144" t="s">
        <v>19</v>
      </c>
      <c r="E847" s="148"/>
      <c r="F847" s="238"/>
      <c r="G847" s="145"/>
      <c r="H847" s="145"/>
      <c r="I847" s="145"/>
      <c r="J847" s="133"/>
    </row>
    <row r="848" spans="1:10" s="330" customFormat="1">
      <c r="A848" s="132"/>
      <c r="B848" s="149" t="s">
        <v>393</v>
      </c>
      <c r="C848" s="285"/>
      <c r="D848" s="144"/>
      <c r="E848" s="148"/>
      <c r="F848" s="238"/>
      <c r="G848" s="145"/>
      <c r="H848" s="145"/>
      <c r="I848" s="145"/>
      <c r="J848" s="133"/>
    </row>
    <row r="849" spans="1:10" s="330" customFormat="1">
      <c r="A849" s="132"/>
      <c r="B849" s="143" t="s">
        <v>912</v>
      </c>
      <c r="C849" s="285">
        <v>5723</v>
      </c>
      <c r="D849" s="144" t="s">
        <v>20</v>
      </c>
      <c r="E849" s="148"/>
      <c r="F849" s="238"/>
      <c r="G849" s="145"/>
      <c r="H849" s="145"/>
      <c r="I849" s="145"/>
      <c r="J849" s="133"/>
    </row>
    <row r="850" spans="1:10" s="330" customFormat="1">
      <c r="A850" s="132"/>
      <c r="B850" s="143" t="s">
        <v>913</v>
      </c>
      <c r="C850" s="285">
        <v>2190</v>
      </c>
      <c r="D850" s="144" t="s">
        <v>20</v>
      </c>
      <c r="E850" s="148"/>
      <c r="F850" s="238"/>
      <c r="G850" s="145"/>
      <c r="H850" s="145"/>
      <c r="I850" s="145"/>
      <c r="J850" s="133"/>
    </row>
    <row r="851" spans="1:10" s="330" customFormat="1">
      <c r="A851" s="132"/>
      <c r="B851" s="143" t="s">
        <v>914</v>
      </c>
      <c r="C851" s="285">
        <v>2503</v>
      </c>
      <c r="D851" s="144" t="s">
        <v>20</v>
      </c>
      <c r="E851" s="148"/>
      <c r="F851" s="238"/>
      <c r="G851" s="145"/>
      <c r="H851" s="145"/>
      <c r="I851" s="145"/>
      <c r="J851" s="133"/>
    </row>
    <row r="852" spans="1:10" s="330" customFormat="1">
      <c r="A852" s="132"/>
      <c r="B852" s="143" t="s">
        <v>915</v>
      </c>
      <c r="C852" s="285">
        <v>1670</v>
      </c>
      <c r="D852" s="144" t="s">
        <v>20</v>
      </c>
      <c r="E852" s="148"/>
      <c r="F852" s="238"/>
      <c r="G852" s="145"/>
      <c r="H852" s="145"/>
      <c r="I852" s="145"/>
      <c r="J852" s="133"/>
    </row>
    <row r="853" spans="1:10" s="330" customFormat="1">
      <c r="A853" s="132"/>
      <c r="B853" s="331" t="s">
        <v>408</v>
      </c>
      <c r="C853" s="285">
        <v>1450</v>
      </c>
      <c r="D853" s="144" t="s">
        <v>20</v>
      </c>
      <c r="E853" s="148"/>
      <c r="F853" s="238"/>
      <c r="G853" s="145"/>
      <c r="H853" s="145"/>
      <c r="I853" s="145"/>
      <c r="J853" s="133"/>
    </row>
    <row r="854" spans="1:10" s="330" customFormat="1">
      <c r="A854" s="132"/>
      <c r="B854" s="331" t="s">
        <v>30</v>
      </c>
      <c r="C854" s="285">
        <v>7390</v>
      </c>
      <c r="D854" s="144" t="s">
        <v>20</v>
      </c>
      <c r="E854" s="148"/>
      <c r="F854" s="238"/>
      <c r="G854" s="145"/>
      <c r="H854" s="145"/>
      <c r="I854" s="145"/>
      <c r="J854" s="133"/>
    </row>
    <row r="855" spans="1:10" s="330" customFormat="1">
      <c r="A855" s="132"/>
      <c r="B855" s="331" t="s">
        <v>916</v>
      </c>
      <c r="C855" s="285">
        <v>2205</v>
      </c>
      <c r="D855" s="144" t="s">
        <v>20</v>
      </c>
      <c r="E855" s="148"/>
      <c r="F855" s="238"/>
      <c r="G855" s="145"/>
      <c r="H855" s="145"/>
      <c r="I855" s="145"/>
      <c r="J855" s="133"/>
    </row>
    <row r="856" spans="1:10" s="42" customFormat="1" ht="24" customHeight="1">
      <c r="A856" s="90"/>
      <c r="B856" s="91" t="s">
        <v>1038</v>
      </c>
      <c r="C856" s="115"/>
      <c r="D856" s="92"/>
      <c r="E856" s="93"/>
      <c r="F856" s="94"/>
      <c r="G856" s="116"/>
      <c r="H856" s="94"/>
      <c r="I856" s="94"/>
      <c r="J856" s="95"/>
    </row>
    <row r="857" spans="1:10" s="42" customFormat="1" ht="24" customHeight="1">
      <c r="A857" s="43">
        <v>3.2</v>
      </c>
      <c r="B857" s="22" t="s">
        <v>1039</v>
      </c>
      <c r="C857" s="15"/>
      <c r="D857" s="29"/>
      <c r="E857" s="15"/>
      <c r="F857" s="15"/>
      <c r="G857" s="15"/>
      <c r="H857" s="15"/>
      <c r="I857" s="15"/>
      <c r="J857" s="16"/>
    </row>
    <row r="858" spans="1:10" s="42" customFormat="1" ht="24" customHeight="1">
      <c r="A858" s="44"/>
      <c r="B858" s="45" t="s">
        <v>96</v>
      </c>
      <c r="C858" s="15"/>
      <c r="D858" s="29"/>
      <c r="E858" s="15"/>
      <c r="F858" s="15"/>
      <c r="G858" s="15"/>
      <c r="H858" s="15"/>
      <c r="I858" s="15"/>
      <c r="J858" s="17"/>
    </row>
    <row r="859" spans="1:10" s="42" customFormat="1" ht="24" customHeight="1">
      <c r="A859" s="48"/>
      <c r="B859" s="49" t="s">
        <v>99</v>
      </c>
      <c r="C859" s="15">
        <v>2265</v>
      </c>
      <c r="D859" s="29" t="s">
        <v>19</v>
      </c>
      <c r="E859" s="15"/>
      <c r="F859" s="20"/>
      <c r="G859" s="15"/>
      <c r="H859" s="20"/>
      <c r="I859" s="20"/>
      <c r="J859" s="17"/>
    </row>
    <row r="860" spans="1:10" s="42" customFormat="1" ht="24" customHeight="1">
      <c r="A860" s="48"/>
      <c r="B860" s="49" t="s">
        <v>101</v>
      </c>
      <c r="C860" s="15">
        <v>115</v>
      </c>
      <c r="D860" s="29" t="s">
        <v>23</v>
      </c>
      <c r="E860" s="15"/>
      <c r="F860" s="20"/>
      <c r="G860" s="15"/>
      <c r="H860" s="20"/>
      <c r="I860" s="20"/>
      <c r="J860" s="17"/>
    </row>
    <row r="861" spans="1:10" s="42" customFormat="1" ht="24" customHeight="1">
      <c r="A861" s="48"/>
      <c r="B861" s="49" t="s">
        <v>102</v>
      </c>
      <c r="C861" s="15">
        <v>216</v>
      </c>
      <c r="D861" s="29" t="s">
        <v>23</v>
      </c>
      <c r="E861" s="15"/>
      <c r="F861" s="20"/>
      <c r="G861" s="46"/>
      <c r="H861" s="20"/>
      <c r="I861" s="20"/>
      <c r="J861" s="17"/>
    </row>
    <row r="862" spans="1:10" s="42" customFormat="1" ht="24" customHeight="1">
      <c r="A862" s="90"/>
      <c r="B862" s="91" t="s">
        <v>240</v>
      </c>
      <c r="C862" s="439"/>
      <c r="D862" s="119"/>
      <c r="E862" s="120"/>
      <c r="F862" s="94"/>
      <c r="G862" s="94"/>
      <c r="H862" s="94"/>
      <c r="I862" s="94"/>
      <c r="J862" s="117"/>
    </row>
    <row r="863" spans="1:10" s="42" customFormat="1" ht="24" customHeight="1">
      <c r="A863" s="44"/>
      <c r="B863" s="45" t="s">
        <v>43</v>
      </c>
      <c r="C863" s="15"/>
      <c r="D863" s="29"/>
      <c r="E863" s="15"/>
      <c r="F863" s="20"/>
      <c r="G863" s="15"/>
      <c r="H863" s="20"/>
      <c r="I863" s="20"/>
      <c r="J863" s="17"/>
    </row>
    <row r="864" spans="1:10" s="42" customFormat="1" ht="24" customHeight="1">
      <c r="A864" s="48"/>
      <c r="B864" s="49" t="s">
        <v>104</v>
      </c>
      <c r="C864" s="15">
        <v>1105</v>
      </c>
      <c r="D864" s="29" t="s">
        <v>19</v>
      </c>
      <c r="E864" s="15"/>
      <c r="F864" s="20"/>
      <c r="G864" s="15"/>
      <c r="H864" s="20"/>
      <c r="I864" s="20"/>
      <c r="J864" s="17"/>
    </row>
    <row r="865" spans="1:10" s="42" customFormat="1" ht="24" customHeight="1">
      <c r="A865" s="48"/>
      <c r="B865" s="49" t="s">
        <v>106</v>
      </c>
      <c r="C865" s="15">
        <v>215</v>
      </c>
      <c r="D865" s="29" t="s">
        <v>19</v>
      </c>
      <c r="E865" s="15"/>
      <c r="F865" s="20"/>
      <c r="G865" s="15"/>
      <c r="H865" s="20"/>
      <c r="I865" s="20"/>
      <c r="J865" s="17"/>
    </row>
    <row r="866" spans="1:10" s="42" customFormat="1" ht="24" customHeight="1">
      <c r="A866" s="48"/>
      <c r="B866" s="49" t="s">
        <v>107</v>
      </c>
      <c r="C866" s="15">
        <v>645</v>
      </c>
      <c r="D866" s="29" t="s">
        <v>19</v>
      </c>
      <c r="E866" s="15"/>
      <c r="F866" s="20"/>
      <c r="G866" s="46"/>
      <c r="H866" s="20"/>
      <c r="I866" s="20"/>
      <c r="J866" s="17"/>
    </row>
    <row r="867" spans="1:10" s="42" customFormat="1" ht="24" customHeight="1">
      <c r="A867" s="48"/>
      <c r="B867" s="49" t="s">
        <v>108</v>
      </c>
      <c r="C867" s="15">
        <v>1225</v>
      </c>
      <c r="D867" s="29" t="s">
        <v>19</v>
      </c>
      <c r="E867" s="15"/>
      <c r="F867" s="20"/>
      <c r="G867" s="15"/>
      <c r="H867" s="20"/>
      <c r="I867" s="20"/>
      <c r="J867" s="17"/>
    </row>
    <row r="868" spans="1:10" s="42" customFormat="1" ht="24" customHeight="1">
      <c r="A868" s="90"/>
      <c r="B868" s="91" t="s">
        <v>57</v>
      </c>
      <c r="C868" s="439"/>
      <c r="D868" s="119"/>
      <c r="E868" s="120"/>
      <c r="F868" s="94"/>
      <c r="G868" s="94"/>
      <c r="H868" s="94"/>
      <c r="I868" s="94"/>
      <c r="J868" s="117"/>
    </row>
    <row r="869" spans="1:10" s="42" customFormat="1" ht="24" customHeight="1">
      <c r="A869" s="44"/>
      <c r="B869" s="45" t="s">
        <v>97</v>
      </c>
      <c r="C869" s="15"/>
      <c r="D869" s="29"/>
      <c r="E869" s="15"/>
      <c r="F869" s="20"/>
      <c r="G869" s="15"/>
      <c r="H869" s="20"/>
      <c r="I869" s="20"/>
      <c r="J869" s="17"/>
    </row>
    <row r="870" spans="1:10" s="42" customFormat="1" ht="24" customHeight="1">
      <c r="A870" s="48"/>
      <c r="B870" s="49" t="s">
        <v>109</v>
      </c>
      <c r="C870" s="15">
        <v>1920</v>
      </c>
      <c r="D870" s="29" t="s">
        <v>19</v>
      </c>
      <c r="E870" s="15"/>
      <c r="F870" s="20"/>
      <c r="G870" s="15"/>
      <c r="H870" s="20"/>
      <c r="I870" s="20"/>
      <c r="J870" s="17"/>
    </row>
    <row r="871" spans="1:10" s="42" customFormat="1" ht="24" customHeight="1">
      <c r="A871" s="48"/>
      <c r="B871" s="49" t="s">
        <v>110</v>
      </c>
      <c r="C871" s="15">
        <v>317</v>
      </c>
      <c r="D871" s="29" t="s">
        <v>19</v>
      </c>
      <c r="E871" s="15"/>
      <c r="F871" s="20"/>
      <c r="G871" s="15"/>
      <c r="H871" s="20"/>
      <c r="I871" s="20"/>
      <c r="J871" s="17"/>
    </row>
    <row r="872" spans="1:10" s="42" customFormat="1" ht="24" customHeight="1">
      <c r="A872" s="48"/>
      <c r="B872" s="49" t="s">
        <v>111</v>
      </c>
      <c r="C872" s="15">
        <v>467</v>
      </c>
      <c r="D872" s="29" t="s">
        <v>23</v>
      </c>
      <c r="E872" s="15"/>
      <c r="F872" s="20"/>
      <c r="G872" s="15"/>
      <c r="H872" s="20"/>
      <c r="I872" s="20"/>
      <c r="J872" s="17"/>
    </row>
    <row r="873" spans="1:10" s="42" customFormat="1" ht="24" customHeight="1">
      <c r="A873" s="48"/>
      <c r="B873" s="49" t="s">
        <v>112</v>
      </c>
      <c r="C873" s="220">
        <v>4230</v>
      </c>
      <c r="D873" s="29" t="s">
        <v>19</v>
      </c>
      <c r="E873" s="15"/>
      <c r="F873" s="20"/>
      <c r="G873" s="46"/>
      <c r="H873" s="20"/>
      <c r="I873" s="20"/>
      <c r="J873" s="17"/>
    </row>
    <row r="874" spans="1:10" s="42" customFormat="1" ht="24" customHeight="1">
      <c r="A874" s="48"/>
      <c r="B874" s="49" t="s">
        <v>113</v>
      </c>
      <c r="C874" s="220">
        <v>385</v>
      </c>
      <c r="D874" s="29" t="s">
        <v>19</v>
      </c>
      <c r="E874" s="15"/>
      <c r="F874" s="20"/>
      <c r="G874" s="15"/>
      <c r="H874" s="20"/>
      <c r="I874" s="20"/>
      <c r="J874" s="17"/>
    </row>
    <row r="875" spans="1:10" s="42" customFormat="1" ht="24" customHeight="1">
      <c r="A875" s="48"/>
      <c r="B875" s="49" t="s">
        <v>881</v>
      </c>
      <c r="C875" s="15">
        <v>635</v>
      </c>
      <c r="D875" s="29" t="s">
        <v>19</v>
      </c>
      <c r="E875" s="15"/>
      <c r="F875" s="20"/>
      <c r="G875" s="15"/>
      <c r="H875" s="20"/>
      <c r="I875" s="20"/>
      <c r="J875" s="17"/>
    </row>
    <row r="876" spans="1:10" s="42" customFormat="1" ht="24" customHeight="1">
      <c r="A876" s="48"/>
      <c r="B876" s="49" t="s">
        <v>115</v>
      </c>
      <c r="C876" s="15">
        <v>265</v>
      </c>
      <c r="D876" s="29" t="s">
        <v>19</v>
      </c>
      <c r="E876" s="15"/>
      <c r="F876" s="20"/>
      <c r="G876" s="15"/>
      <c r="H876" s="20"/>
      <c r="I876" s="20"/>
      <c r="J876" s="17"/>
    </row>
    <row r="877" spans="1:10" s="42" customFormat="1" ht="24" customHeight="1">
      <c r="A877" s="48"/>
      <c r="B877" s="49" t="s">
        <v>117</v>
      </c>
      <c r="C877" s="15">
        <v>16</v>
      </c>
      <c r="D877" s="29" t="s">
        <v>19</v>
      </c>
      <c r="E877" s="15"/>
      <c r="F877" s="20"/>
      <c r="G877" s="15"/>
      <c r="H877" s="20"/>
      <c r="I877" s="20"/>
      <c r="J877" s="17"/>
    </row>
    <row r="878" spans="1:10" s="42" customFormat="1" ht="24" customHeight="1">
      <c r="A878" s="48"/>
      <c r="B878" s="49" t="s">
        <v>882</v>
      </c>
      <c r="C878" s="220">
        <v>125</v>
      </c>
      <c r="D878" s="47" t="s">
        <v>19</v>
      </c>
      <c r="E878" s="15"/>
      <c r="F878" s="20"/>
      <c r="G878" s="15"/>
      <c r="H878" s="20"/>
      <c r="I878" s="20"/>
      <c r="J878" s="17"/>
    </row>
    <row r="879" spans="1:10" s="42" customFormat="1" ht="24" customHeight="1">
      <c r="A879" s="90"/>
      <c r="B879" s="91" t="s">
        <v>236</v>
      </c>
      <c r="C879" s="439"/>
      <c r="D879" s="119"/>
      <c r="E879" s="120"/>
      <c r="F879" s="94"/>
      <c r="G879" s="94"/>
      <c r="H879" s="94"/>
      <c r="I879" s="94"/>
      <c r="J879" s="117"/>
    </row>
    <row r="880" spans="1:10" s="42" customFormat="1" ht="24" customHeight="1">
      <c r="A880" s="44"/>
      <c r="B880" s="45" t="s">
        <v>98</v>
      </c>
      <c r="C880" s="15"/>
      <c r="D880" s="29"/>
      <c r="E880" s="15"/>
      <c r="F880" s="20"/>
      <c r="G880" s="15"/>
      <c r="H880" s="46"/>
      <c r="I880" s="46"/>
      <c r="J880" s="17"/>
    </row>
    <row r="881" spans="1:10" s="42" customFormat="1" ht="24" customHeight="1">
      <c r="A881" s="48"/>
      <c r="B881" s="49" t="s">
        <v>83</v>
      </c>
      <c r="C881" s="220">
        <f>C884+C885</f>
        <v>975</v>
      </c>
      <c r="D881" s="29" t="s">
        <v>19</v>
      </c>
      <c r="E881" s="15"/>
      <c r="F881" s="20"/>
      <c r="G881" s="15"/>
      <c r="H881" s="20"/>
      <c r="I881" s="20"/>
      <c r="J881" s="17"/>
    </row>
    <row r="882" spans="1:10" s="42" customFormat="1" ht="24" customHeight="1">
      <c r="A882" s="48"/>
      <c r="B882" s="49" t="s">
        <v>84</v>
      </c>
      <c r="C882" s="220">
        <f>C886</f>
        <v>2590</v>
      </c>
      <c r="D882" s="29" t="s">
        <v>19</v>
      </c>
      <c r="E882" s="15"/>
      <c r="F882" s="20"/>
      <c r="G882" s="15"/>
      <c r="H882" s="20"/>
      <c r="I882" s="20"/>
      <c r="J882" s="17"/>
    </row>
    <row r="883" spans="1:10" s="42" customFormat="1" ht="24" customHeight="1">
      <c r="A883" s="48"/>
      <c r="B883" s="49" t="s">
        <v>87</v>
      </c>
      <c r="C883" s="15">
        <v>287</v>
      </c>
      <c r="D883" s="29" t="s">
        <v>19</v>
      </c>
      <c r="E883" s="15"/>
      <c r="F883" s="20"/>
      <c r="G883" s="15"/>
      <c r="H883" s="20"/>
      <c r="I883" s="20"/>
      <c r="J883" s="17"/>
    </row>
    <row r="884" spans="1:10" s="42" customFormat="1" ht="24" customHeight="1">
      <c r="A884" s="48"/>
      <c r="B884" s="49" t="s">
        <v>88</v>
      </c>
      <c r="C884" s="15">
        <v>850</v>
      </c>
      <c r="D884" s="29" t="s">
        <v>19</v>
      </c>
      <c r="E884" s="15"/>
      <c r="F884" s="20"/>
      <c r="G884" s="15"/>
      <c r="H884" s="20"/>
      <c r="I884" s="20"/>
      <c r="J884" s="17"/>
    </row>
    <row r="885" spans="1:10" s="42" customFormat="1" ht="24" customHeight="1">
      <c r="A885" s="48"/>
      <c r="B885" s="49" t="s">
        <v>89</v>
      </c>
      <c r="C885" s="15">
        <v>125</v>
      </c>
      <c r="D885" s="29" t="s">
        <v>19</v>
      </c>
      <c r="E885" s="15"/>
      <c r="F885" s="20"/>
      <c r="G885" s="15"/>
      <c r="H885" s="20"/>
      <c r="I885" s="20"/>
      <c r="J885" s="17"/>
    </row>
    <row r="886" spans="1:10" s="42" customFormat="1" ht="24" customHeight="1">
      <c r="A886" s="48"/>
      <c r="B886" s="52" t="s">
        <v>90</v>
      </c>
      <c r="C886" s="15">
        <v>2590</v>
      </c>
      <c r="D886" s="29" t="s">
        <v>19</v>
      </c>
      <c r="E886" s="15"/>
      <c r="F886" s="20"/>
      <c r="G886" s="15"/>
      <c r="H886" s="20"/>
      <c r="I886" s="20"/>
      <c r="J886" s="17"/>
    </row>
    <row r="887" spans="1:10" s="408" customFormat="1" ht="24" customHeight="1">
      <c r="A887" s="199"/>
      <c r="B887" s="317" t="s">
        <v>905</v>
      </c>
      <c r="C887" s="444">
        <v>50</v>
      </c>
      <c r="D887" s="301" t="s">
        <v>19</v>
      </c>
      <c r="E887" s="318"/>
      <c r="F887" s="145"/>
      <c r="G887" s="318"/>
      <c r="H887" s="145"/>
      <c r="I887" s="145"/>
      <c r="J887" s="199"/>
    </row>
    <row r="888" spans="1:10" s="408" customFormat="1" ht="24" customHeight="1">
      <c r="A888" s="199"/>
      <c r="B888" s="317" t="s">
        <v>906</v>
      </c>
      <c r="C888" s="444">
        <v>16</v>
      </c>
      <c r="D888" s="301" t="s">
        <v>23</v>
      </c>
      <c r="E888" s="318"/>
      <c r="F888" s="145"/>
      <c r="G888" s="318"/>
      <c r="H888" s="145"/>
      <c r="I888" s="145"/>
      <c r="J888" s="199"/>
    </row>
    <row r="889" spans="1:10" s="42" customFormat="1" ht="24" customHeight="1">
      <c r="A889" s="48"/>
      <c r="B889" s="49" t="s">
        <v>92</v>
      </c>
      <c r="C889" s="15">
        <v>1314.6</v>
      </c>
      <c r="D889" s="29" t="s">
        <v>23</v>
      </c>
      <c r="E889" s="15"/>
      <c r="F889" s="20"/>
      <c r="G889" s="15"/>
      <c r="H889" s="20"/>
      <c r="I889" s="20"/>
      <c r="J889" s="17"/>
    </row>
    <row r="890" spans="1:10" s="42" customFormat="1" ht="24" customHeight="1">
      <c r="A890" s="48"/>
      <c r="B890" s="49" t="s">
        <v>93</v>
      </c>
      <c r="C890" s="15">
        <v>1526</v>
      </c>
      <c r="D890" s="29" t="s">
        <v>23</v>
      </c>
      <c r="E890" s="15"/>
      <c r="F890" s="20"/>
      <c r="G890" s="15"/>
      <c r="H890" s="20"/>
      <c r="I890" s="20"/>
      <c r="J890" s="17"/>
    </row>
    <row r="891" spans="1:10" s="42" customFormat="1" ht="24" customHeight="1">
      <c r="A891" s="48"/>
      <c r="B891" s="49" t="s">
        <v>95</v>
      </c>
      <c r="C891" s="15">
        <v>162.5</v>
      </c>
      <c r="D891" s="29" t="s">
        <v>23</v>
      </c>
      <c r="E891" s="15"/>
      <c r="F891" s="20"/>
      <c r="G891" s="15"/>
      <c r="H891" s="20"/>
      <c r="I891" s="20"/>
      <c r="J891" s="17"/>
    </row>
    <row r="892" spans="1:10" s="42" customFormat="1" ht="24" customHeight="1">
      <c r="A892" s="90"/>
      <c r="B892" s="91" t="s">
        <v>244</v>
      </c>
      <c r="C892" s="439"/>
      <c r="D892" s="119"/>
      <c r="E892" s="120"/>
      <c r="F892" s="94"/>
      <c r="G892" s="94"/>
      <c r="H892" s="94"/>
      <c r="I892" s="94"/>
      <c r="J892" s="117"/>
    </row>
    <row r="893" spans="1:10" s="42" customFormat="1" ht="24" customHeight="1">
      <c r="A893" s="44"/>
      <c r="B893" s="45" t="s">
        <v>44</v>
      </c>
      <c r="C893" s="15"/>
      <c r="D893" s="29"/>
      <c r="E893" s="15"/>
      <c r="F893" s="20"/>
      <c r="G893" s="15"/>
      <c r="H893" s="20"/>
      <c r="I893" s="20"/>
      <c r="J893" s="17"/>
    </row>
    <row r="894" spans="1:10" s="42" customFormat="1" ht="24" customHeight="1">
      <c r="A894" s="48"/>
      <c r="B894" s="49" t="s">
        <v>122</v>
      </c>
      <c r="C894" s="15"/>
      <c r="D894" s="29"/>
      <c r="E894" s="15"/>
      <c r="F894" s="20"/>
      <c r="G894" s="15"/>
      <c r="H894" s="20"/>
      <c r="I894" s="20"/>
      <c r="J894" s="17"/>
    </row>
    <row r="895" spans="1:10" s="42" customFormat="1" ht="24" customHeight="1">
      <c r="A895" s="48"/>
      <c r="B895" s="49" t="s">
        <v>179</v>
      </c>
      <c r="C895" s="15">
        <v>30</v>
      </c>
      <c r="D895" s="29" t="s">
        <v>24</v>
      </c>
      <c r="E895" s="15"/>
      <c r="F895" s="20"/>
      <c r="G895" s="15"/>
      <c r="H895" s="20"/>
      <c r="I895" s="20"/>
      <c r="J895" s="17"/>
    </row>
    <row r="896" spans="1:10" s="42" customFormat="1" ht="24" customHeight="1">
      <c r="A896" s="48"/>
      <c r="B896" s="49" t="s">
        <v>188</v>
      </c>
      <c r="C896" s="15">
        <v>2</v>
      </c>
      <c r="D896" s="29" t="s">
        <v>24</v>
      </c>
      <c r="E896" s="15"/>
      <c r="F896" s="20"/>
      <c r="G896" s="15"/>
      <c r="H896" s="20"/>
      <c r="I896" s="20"/>
      <c r="J896" s="17"/>
    </row>
    <row r="897" spans="1:10" s="42" customFormat="1" ht="24" customHeight="1">
      <c r="A897" s="48"/>
      <c r="B897" s="49" t="s">
        <v>180</v>
      </c>
      <c r="C897" s="15">
        <v>4</v>
      </c>
      <c r="D897" s="29" t="s">
        <v>24</v>
      </c>
      <c r="E897" s="15"/>
      <c r="F897" s="20"/>
      <c r="G897" s="15"/>
      <c r="H897" s="20"/>
      <c r="I897" s="20"/>
      <c r="J897" s="17"/>
    </row>
    <row r="898" spans="1:10" s="42" customFormat="1" ht="24" customHeight="1">
      <c r="A898" s="48"/>
      <c r="B898" s="49" t="s">
        <v>181</v>
      </c>
      <c r="C898" s="15">
        <v>3</v>
      </c>
      <c r="D898" s="29" t="s">
        <v>24</v>
      </c>
      <c r="E898" s="15"/>
      <c r="F898" s="20"/>
      <c r="G898" s="15"/>
      <c r="H898" s="20"/>
      <c r="I898" s="20"/>
      <c r="J898" s="17"/>
    </row>
    <row r="899" spans="1:10" s="42" customFormat="1" ht="24" customHeight="1">
      <c r="A899" s="48"/>
      <c r="B899" s="49" t="s">
        <v>126</v>
      </c>
      <c r="C899" s="15">
        <v>3</v>
      </c>
      <c r="D899" s="29" t="s">
        <v>24</v>
      </c>
      <c r="E899" s="15"/>
      <c r="F899" s="20"/>
      <c r="G899" s="15"/>
      <c r="H899" s="20"/>
      <c r="I899" s="20"/>
      <c r="J899" s="17"/>
    </row>
    <row r="900" spans="1:10" s="42" customFormat="1" ht="24" customHeight="1">
      <c r="A900" s="48"/>
      <c r="B900" s="49" t="s">
        <v>127</v>
      </c>
      <c r="C900" s="15">
        <v>6</v>
      </c>
      <c r="D900" s="29" t="s">
        <v>24</v>
      </c>
      <c r="E900" s="15"/>
      <c r="F900" s="20"/>
      <c r="G900" s="15"/>
      <c r="H900" s="20"/>
      <c r="I900" s="20"/>
      <c r="J900" s="17"/>
    </row>
    <row r="901" spans="1:10" s="42" customFormat="1" ht="24" customHeight="1">
      <c r="A901" s="48"/>
      <c r="B901" s="49" t="s">
        <v>189</v>
      </c>
      <c r="C901" s="15">
        <v>3</v>
      </c>
      <c r="D901" s="29" t="s">
        <v>24</v>
      </c>
      <c r="E901" s="15"/>
      <c r="F901" s="20"/>
      <c r="G901" s="15"/>
      <c r="H901" s="20"/>
      <c r="I901" s="20"/>
      <c r="J901" s="17"/>
    </row>
    <row r="902" spans="1:10" s="42" customFormat="1" ht="24" customHeight="1">
      <c r="A902" s="48"/>
      <c r="B902" s="49" t="s">
        <v>129</v>
      </c>
      <c r="C902" s="15">
        <v>6</v>
      </c>
      <c r="D902" s="29" t="s">
        <v>24</v>
      </c>
      <c r="E902" s="15"/>
      <c r="F902" s="20"/>
      <c r="G902" s="15"/>
      <c r="H902" s="20"/>
      <c r="I902" s="20"/>
      <c r="J902" s="17"/>
    </row>
    <row r="903" spans="1:10" s="42" customFormat="1" ht="24" customHeight="1">
      <c r="A903" s="48"/>
      <c r="B903" s="49" t="s">
        <v>130</v>
      </c>
      <c r="C903" s="15">
        <v>1</v>
      </c>
      <c r="D903" s="29" t="s">
        <v>24</v>
      </c>
      <c r="E903" s="15"/>
      <c r="F903" s="20"/>
      <c r="G903" s="15"/>
      <c r="H903" s="20"/>
      <c r="I903" s="20"/>
      <c r="J903" s="17"/>
    </row>
    <row r="904" spans="1:10" s="42" customFormat="1" ht="24" customHeight="1">
      <c r="A904" s="48"/>
      <c r="B904" s="49" t="s">
        <v>190</v>
      </c>
      <c r="C904" s="15">
        <v>1</v>
      </c>
      <c r="D904" s="29" t="s">
        <v>24</v>
      </c>
      <c r="E904" s="15"/>
      <c r="F904" s="20"/>
      <c r="G904" s="15"/>
      <c r="H904" s="20"/>
      <c r="I904" s="20"/>
      <c r="J904" s="17"/>
    </row>
    <row r="905" spans="1:10" s="42" customFormat="1" ht="24" customHeight="1">
      <c r="A905" s="48"/>
      <c r="B905" s="49" t="s">
        <v>137</v>
      </c>
      <c r="C905" s="15"/>
      <c r="D905" s="29"/>
      <c r="E905" s="15"/>
      <c r="F905" s="20"/>
      <c r="G905" s="15"/>
      <c r="H905" s="20"/>
      <c r="I905" s="20"/>
      <c r="J905" s="17"/>
    </row>
    <row r="906" spans="1:10" s="42" customFormat="1" ht="24" customHeight="1">
      <c r="A906" s="48"/>
      <c r="B906" s="49" t="s">
        <v>191</v>
      </c>
      <c r="C906" s="15">
        <v>8</v>
      </c>
      <c r="D906" s="29" t="s">
        <v>24</v>
      </c>
      <c r="E906" s="15"/>
      <c r="F906" s="20"/>
      <c r="G906" s="15"/>
      <c r="H906" s="20"/>
      <c r="I906" s="20"/>
      <c r="J906" s="17"/>
    </row>
    <row r="907" spans="1:10" s="42" customFormat="1" ht="24" customHeight="1">
      <c r="A907" s="48"/>
      <c r="B907" s="49" t="s">
        <v>192</v>
      </c>
      <c r="C907" s="15">
        <v>8</v>
      </c>
      <c r="D907" s="29" t="s">
        <v>24</v>
      </c>
      <c r="E907" s="15"/>
      <c r="F907" s="20"/>
      <c r="G907" s="15"/>
      <c r="H907" s="20"/>
      <c r="I907" s="20"/>
      <c r="J907" s="17"/>
    </row>
    <row r="908" spans="1:10" s="42" customFormat="1" ht="24" customHeight="1">
      <c r="A908" s="48"/>
      <c r="B908" s="49" t="s">
        <v>889</v>
      </c>
      <c r="C908" s="15">
        <v>4</v>
      </c>
      <c r="D908" s="29" t="s">
        <v>24</v>
      </c>
      <c r="E908" s="15"/>
      <c r="F908" s="20"/>
      <c r="G908" s="15"/>
      <c r="H908" s="20"/>
      <c r="I908" s="20"/>
      <c r="J908" s="17"/>
    </row>
    <row r="909" spans="1:10" s="42" customFormat="1" ht="24" customHeight="1">
      <c r="A909" s="48"/>
      <c r="B909" s="49" t="s">
        <v>890</v>
      </c>
      <c r="C909" s="15">
        <v>2</v>
      </c>
      <c r="D909" s="29" t="s">
        <v>24</v>
      </c>
      <c r="E909" s="15"/>
      <c r="F909" s="20"/>
      <c r="G909" s="15"/>
      <c r="H909" s="20"/>
      <c r="I909" s="20"/>
      <c r="J909" s="17"/>
    </row>
    <row r="910" spans="1:10" s="42" customFormat="1" ht="24" customHeight="1">
      <c r="A910" s="48"/>
      <c r="B910" s="49" t="s">
        <v>193</v>
      </c>
      <c r="C910" s="15">
        <v>8</v>
      </c>
      <c r="D910" s="29" t="s">
        <v>24</v>
      </c>
      <c r="E910" s="15"/>
      <c r="F910" s="20"/>
      <c r="G910" s="15"/>
      <c r="H910" s="20"/>
      <c r="I910" s="20"/>
      <c r="J910" s="17"/>
    </row>
    <row r="911" spans="1:10" s="42" customFormat="1" ht="24" customHeight="1">
      <c r="A911" s="48"/>
      <c r="B911" s="49" t="s">
        <v>194</v>
      </c>
      <c r="C911" s="15">
        <v>16</v>
      </c>
      <c r="D911" s="29" t="s">
        <v>24</v>
      </c>
      <c r="E911" s="15"/>
      <c r="F911" s="20"/>
      <c r="G911" s="15"/>
      <c r="H911" s="20"/>
      <c r="I911" s="20"/>
      <c r="J911" s="17"/>
    </row>
    <row r="912" spans="1:10" s="42" customFormat="1" ht="24" customHeight="1">
      <c r="A912" s="48"/>
      <c r="B912" s="49" t="s">
        <v>195</v>
      </c>
      <c r="C912" s="15">
        <v>2</v>
      </c>
      <c r="D912" s="29" t="s">
        <v>24</v>
      </c>
      <c r="E912" s="15"/>
      <c r="F912" s="20"/>
      <c r="G912" s="15"/>
      <c r="H912" s="20"/>
      <c r="I912" s="20"/>
      <c r="J912" s="17"/>
    </row>
    <row r="913" spans="1:10" s="42" customFormat="1" ht="24" customHeight="1">
      <c r="A913" s="48"/>
      <c r="B913" s="49" t="s">
        <v>196</v>
      </c>
      <c r="C913" s="15">
        <v>1</v>
      </c>
      <c r="D913" s="29" t="s">
        <v>24</v>
      </c>
      <c r="E913" s="15"/>
      <c r="F913" s="20"/>
      <c r="G913" s="15"/>
      <c r="H913" s="20"/>
      <c r="I913" s="20"/>
      <c r="J913" s="17"/>
    </row>
    <row r="914" spans="1:10" s="42" customFormat="1" ht="24" customHeight="1">
      <c r="A914" s="48"/>
      <c r="B914" s="49" t="s">
        <v>197</v>
      </c>
      <c r="C914" s="15">
        <v>1</v>
      </c>
      <c r="D914" s="29" t="s">
        <v>24</v>
      </c>
      <c r="E914" s="15"/>
      <c r="F914" s="20"/>
      <c r="G914" s="15"/>
      <c r="H914" s="20"/>
      <c r="I914" s="20"/>
      <c r="J914" s="17"/>
    </row>
    <row r="915" spans="1:10" s="42" customFormat="1" ht="24" customHeight="1">
      <c r="A915" s="90"/>
      <c r="B915" s="91" t="s">
        <v>237</v>
      </c>
      <c r="C915" s="439"/>
      <c r="D915" s="119"/>
      <c r="E915" s="120"/>
      <c r="F915" s="94"/>
      <c r="G915" s="94"/>
      <c r="H915" s="94"/>
      <c r="I915" s="94"/>
      <c r="J915" s="117"/>
    </row>
    <row r="916" spans="1:10" s="42" customFormat="1" ht="24" customHeight="1">
      <c r="A916" s="44"/>
      <c r="B916" s="45" t="s">
        <v>46</v>
      </c>
      <c r="C916" s="15"/>
      <c r="D916" s="29"/>
      <c r="E916" s="15"/>
      <c r="F916" s="20"/>
      <c r="G916" s="15"/>
      <c r="H916" s="20"/>
      <c r="I916" s="20"/>
      <c r="J916" s="17"/>
    </row>
    <row r="917" spans="1:10" s="42" customFormat="1" ht="24" customHeight="1">
      <c r="A917" s="48"/>
      <c r="B917" s="57" t="s">
        <v>142</v>
      </c>
      <c r="C917" s="15">
        <v>18</v>
      </c>
      <c r="D917" s="29" t="s">
        <v>24</v>
      </c>
      <c r="E917" s="46"/>
      <c r="F917" s="46"/>
      <c r="G917" s="15"/>
      <c r="H917" s="20"/>
      <c r="I917" s="20"/>
      <c r="J917" s="17"/>
    </row>
    <row r="918" spans="1:10" s="42" customFormat="1" ht="24" customHeight="1">
      <c r="A918" s="48"/>
      <c r="B918" s="57" t="s">
        <v>143</v>
      </c>
      <c r="C918" s="15">
        <v>18</v>
      </c>
      <c r="D918" s="29" t="s">
        <v>24</v>
      </c>
      <c r="E918" s="15"/>
      <c r="F918" s="20"/>
      <c r="G918" s="46"/>
      <c r="H918" s="46"/>
      <c r="I918" s="20"/>
      <c r="J918" s="17"/>
    </row>
    <row r="919" spans="1:10" s="42" customFormat="1" ht="24" customHeight="1">
      <c r="A919" s="48"/>
      <c r="B919" s="57" t="s">
        <v>144</v>
      </c>
      <c r="C919" s="15">
        <v>18</v>
      </c>
      <c r="D919" s="29" t="s">
        <v>24</v>
      </c>
      <c r="E919" s="15"/>
      <c r="F919" s="20"/>
      <c r="G919" s="46"/>
      <c r="H919" s="46"/>
      <c r="I919" s="20"/>
      <c r="J919" s="17"/>
    </row>
    <row r="920" spans="1:10" s="42" customFormat="1" ht="24" customHeight="1">
      <c r="A920" s="48"/>
      <c r="B920" s="57" t="s">
        <v>145</v>
      </c>
      <c r="C920" s="15">
        <v>18</v>
      </c>
      <c r="D920" s="29" t="s">
        <v>24</v>
      </c>
      <c r="E920" s="15"/>
      <c r="F920" s="20"/>
      <c r="G920" s="46"/>
      <c r="H920" s="46"/>
      <c r="I920" s="20"/>
      <c r="J920" s="17"/>
    </row>
    <row r="921" spans="1:10" s="42" customFormat="1" ht="24" customHeight="1">
      <c r="A921" s="48"/>
      <c r="B921" s="57" t="s">
        <v>146</v>
      </c>
      <c r="C921" s="15">
        <v>18</v>
      </c>
      <c r="D921" s="29" t="s">
        <v>24</v>
      </c>
      <c r="E921" s="46"/>
      <c r="F921" s="20"/>
      <c r="G921" s="15"/>
      <c r="H921" s="20"/>
      <c r="I921" s="20"/>
      <c r="J921" s="17"/>
    </row>
    <row r="922" spans="1:10" s="42" customFormat="1" ht="24" customHeight="1">
      <c r="A922" s="48"/>
      <c r="B922" s="57" t="s">
        <v>147</v>
      </c>
      <c r="C922" s="15">
        <v>18</v>
      </c>
      <c r="D922" s="29" t="s">
        <v>24</v>
      </c>
      <c r="E922" s="15"/>
      <c r="F922" s="20"/>
      <c r="G922" s="46"/>
      <c r="H922" s="46"/>
      <c r="I922" s="20"/>
      <c r="J922" s="17"/>
    </row>
    <row r="923" spans="1:10" s="42" customFormat="1" ht="24" customHeight="1">
      <c r="A923" s="48"/>
      <c r="B923" s="57" t="s">
        <v>145</v>
      </c>
      <c r="C923" s="15">
        <v>18</v>
      </c>
      <c r="D923" s="29" t="s">
        <v>24</v>
      </c>
      <c r="E923" s="15"/>
      <c r="F923" s="20"/>
      <c r="G923" s="46"/>
      <c r="H923" s="46"/>
      <c r="I923" s="20"/>
      <c r="J923" s="17"/>
    </row>
    <row r="924" spans="1:10" s="42" customFormat="1" ht="24" customHeight="1">
      <c r="A924" s="48"/>
      <c r="B924" s="57" t="s">
        <v>148</v>
      </c>
      <c r="C924" s="15">
        <v>16</v>
      </c>
      <c r="D924" s="29" t="s">
        <v>24</v>
      </c>
      <c r="E924" s="46"/>
      <c r="F924" s="46"/>
      <c r="G924" s="15"/>
      <c r="H924" s="20"/>
      <c r="I924" s="20"/>
      <c r="J924" s="17"/>
    </row>
    <row r="925" spans="1:10" s="42" customFormat="1" ht="24" customHeight="1">
      <c r="A925" s="48"/>
      <c r="B925" s="57" t="s">
        <v>149</v>
      </c>
      <c r="C925" s="15">
        <v>16</v>
      </c>
      <c r="D925" s="29" t="s">
        <v>24</v>
      </c>
      <c r="E925" s="15"/>
      <c r="F925" s="20"/>
      <c r="G925" s="46"/>
      <c r="H925" s="46"/>
      <c r="I925" s="20"/>
      <c r="J925" s="17"/>
    </row>
    <row r="926" spans="1:10" s="42" customFormat="1" ht="24" customHeight="1">
      <c r="A926" s="48"/>
      <c r="B926" s="57" t="s">
        <v>150</v>
      </c>
      <c r="C926" s="15">
        <v>16</v>
      </c>
      <c r="D926" s="29" t="s">
        <v>24</v>
      </c>
      <c r="E926" s="15"/>
      <c r="F926" s="20"/>
      <c r="G926" s="46"/>
      <c r="H926" s="46"/>
      <c r="I926" s="20"/>
      <c r="J926" s="17"/>
    </row>
    <row r="927" spans="1:10" s="42" customFormat="1" ht="24" customHeight="1">
      <c r="A927" s="48"/>
      <c r="B927" s="57" t="s">
        <v>151</v>
      </c>
      <c r="C927" s="15">
        <v>16</v>
      </c>
      <c r="D927" s="29" t="s">
        <v>24</v>
      </c>
      <c r="E927" s="15"/>
      <c r="F927" s="20"/>
      <c r="G927" s="46"/>
      <c r="H927" s="46"/>
      <c r="I927" s="20"/>
      <c r="J927" s="17"/>
    </row>
    <row r="928" spans="1:10" s="42" customFormat="1" ht="24" customHeight="1">
      <c r="A928" s="48"/>
      <c r="B928" s="57" t="s">
        <v>152</v>
      </c>
      <c r="C928" s="15">
        <v>16</v>
      </c>
      <c r="D928" s="29" t="s">
        <v>24</v>
      </c>
      <c r="E928" s="15"/>
      <c r="F928" s="20"/>
      <c r="G928" s="46"/>
      <c r="H928" s="46"/>
      <c r="I928" s="20"/>
      <c r="J928" s="17"/>
    </row>
    <row r="929" spans="1:10" s="42" customFormat="1" ht="24" customHeight="1">
      <c r="A929" s="48"/>
      <c r="B929" s="57" t="s">
        <v>144</v>
      </c>
      <c r="C929" s="15">
        <v>16</v>
      </c>
      <c r="D929" s="29" t="s">
        <v>24</v>
      </c>
      <c r="E929" s="15"/>
      <c r="F929" s="20"/>
      <c r="G929" s="46"/>
      <c r="H929" s="46"/>
      <c r="I929" s="20"/>
      <c r="J929" s="17"/>
    </row>
    <row r="930" spans="1:10" s="42" customFormat="1" ht="24" customHeight="1">
      <c r="A930" s="48"/>
      <c r="B930" s="57" t="s">
        <v>145</v>
      </c>
      <c r="C930" s="15">
        <v>16</v>
      </c>
      <c r="D930" s="29" t="s">
        <v>24</v>
      </c>
      <c r="E930" s="15"/>
      <c r="F930" s="20"/>
      <c r="G930" s="46"/>
      <c r="H930" s="46"/>
      <c r="I930" s="20"/>
      <c r="J930" s="17"/>
    </row>
    <row r="931" spans="1:10" s="42" customFormat="1" ht="24" customHeight="1">
      <c r="A931" s="48"/>
      <c r="B931" s="57" t="s">
        <v>153</v>
      </c>
      <c r="C931" s="15">
        <v>8</v>
      </c>
      <c r="D931" s="29" t="s">
        <v>24</v>
      </c>
      <c r="E931" s="46"/>
      <c r="F931" s="46"/>
      <c r="G931" s="15"/>
      <c r="H931" s="20"/>
      <c r="I931" s="20"/>
      <c r="J931" s="17"/>
    </row>
    <row r="932" spans="1:10" s="42" customFormat="1" ht="24" customHeight="1">
      <c r="A932" s="48"/>
      <c r="B932" s="57" t="s">
        <v>154</v>
      </c>
      <c r="C932" s="15">
        <v>8</v>
      </c>
      <c r="D932" s="29" t="s">
        <v>24</v>
      </c>
      <c r="E932" s="15"/>
      <c r="F932" s="20"/>
      <c r="G932" s="46"/>
      <c r="H932" s="46"/>
      <c r="I932" s="20"/>
      <c r="J932" s="17"/>
    </row>
    <row r="933" spans="1:10" s="42" customFormat="1" ht="24" customHeight="1">
      <c r="A933" s="48"/>
      <c r="B933" s="57" t="s">
        <v>155</v>
      </c>
      <c r="C933" s="15">
        <v>8</v>
      </c>
      <c r="D933" s="29" t="s">
        <v>24</v>
      </c>
      <c r="E933" s="15"/>
      <c r="F933" s="20"/>
      <c r="G933" s="46"/>
      <c r="H933" s="46"/>
      <c r="I933" s="20"/>
      <c r="J933" s="17"/>
    </row>
    <row r="934" spans="1:10" s="42" customFormat="1" ht="24" customHeight="1">
      <c r="A934" s="48"/>
      <c r="B934" s="57" t="s">
        <v>156</v>
      </c>
      <c r="C934" s="15">
        <v>8</v>
      </c>
      <c r="D934" s="29" t="s">
        <v>24</v>
      </c>
      <c r="E934" s="15"/>
      <c r="F934" s="20"/>
      <c r="G934" s="46"/>
      <c r="H934" s="46"/>
      <c r="I934" s="20"/>
      <c r="J934" s="17"/>
    </row>
    <row r="935" spans="1:10" s="42" customFormat="1" ht="24" customHeight="1">
      <c r="A935" s="48"/>
      <c r="B935" s="57" t="s">
        <v>157</v>
      </c>
      <c r="C935" s="15">
        <v>18</v>
      </c>
      <c r="D935" s="29" t="s">
        <v>24</v>
      </c>
      <c r="E935" s="15"/>
      <c r="F935" s="20"/>
      <c r="G935" s="15"/>
      <c r="H935" s="20"/>
      <c r="I935" s="20"/>
      <c r="J935" s="17"/>
    </row>
    <row r="936" spans="1:10" s="42" customFormat="1" ht="24" customHeight="1">
      <c r="A936" s="48"/>
      <c r="B936" s="57" t="s">
        <v>158</v>
      </c>
      <c r="C936" s="15">
        <v>6</v>
      </c>
      <c r="D936" s="29" t="s">
        <v>24</v>
      </c>
      <c r="E936" s="15"/>
      <c r="F936" s="20"/>
      <c r="G936" s="15"/>
      <c r="H936" s="20"/>
      <c r="I936" s="20"/>
      <c r="J936" s="17"/>
    </row>
    <row r="937" spans="1:10" s="42" customFormat="1" ht="24" customHeight="1">
      <c r="A937" s="48"/>
      <c r="B937" s="57" t="s">
        <v>159</v>
      </c>
      <c r="C937" s="15"/>
      <c r="D937" s="29"/>
      <c r="E937" s="15"/>
      <c r="F937" s="20"/>
      <c r="G937" s="15"/>
      <c r="H937" s="20"/>
      <c r="I937" s="20"/>
      <c r="J937" s="17"/>
    </row>
    <row r="938" spans="1:10" s="42" customFormat="1" ht="24" customHeight="1">
      <c r="A938" s="48"/>
      <c r="B938" s="57" t="s">
        <v>160</v>
      </c>
      <c r="C938" s="15">
        <v>14</v>
      </c>
      <c r="D938" s="29" t="s">
        <v>23</v>
      </c>
      <c r="E938" s="15"/>
      <c r="F938" s="20"/>
      <c r="G938" s="15"/>
      <c r="H938" s="20"/>
      <c r="I938" s="20"/>
      <c r="J938" s="17"/>
    </row>
    <row r="939" spans="1:10" s="42" customFormat="1" ht="24" customHeight="1">
      <c r="A939" s="48"/>
      <c r="B939" s="57" t="s">
        <v>161</v>
      </c>
      <c r="C939" s="15">
        <v>9</v>
      </c>
      <c r="D939" s="29" t="s">
        <v>19</v>
      </c>
      <c r="E939" s="15"/>
      <c r="F939" s="20"/>
      <c r="G939" s="15"/>
      <c r="H939" s="20"/>
      <c r="I939" s="20"/>
      <c r="J939" s="17"/>
    </row>
    <row r="940" spans="1:10" s="42" customFormat="1" ht="24" customHeight="1">
      <c r="A940" s="48"/>
      <c r="B940" s="57" t="s">
        <v>162</v>
      </c>
      <c r="C940" s="15">
        <v>14</v>
      </c>
      <c r="D940" s="29" t="s">
        <v>23</v>
      </c>
      <c r="E940" s="46"/>
      <c r="F940" s="46"/>
      <c r="G940" s="15"/>
      <c r="H940" s="20"/>
      <c r="I940" s="20"/>
      <c r="J940" s="17"/>
    </row>
    <row r="941" spans="1:10" s="42" customFormat="1" ht="24" customHeight="1">
      <c r="A941" s="48"/>
      <c r="B941" s="57" t="s">
        <v>163</v>
      </c>
      <c r="C941" s="15"/>
      <c r="D941" s="29"/>
      <c r="E941" s="15"/>
      <c r="F941" s="20"/>
      <c r="G941" s="15"/>
      <c r="H941" s="20"/>
      <c r="I941" s="20"/>
      <c r="J941" s="17"/>
    </row>
    <row r="942" spans="1:10" s="42" customFormat="1" ht="24" customHeight="1">
      <c r="A942" s="48"/>
      <c r="B942" s="49" t="s">
        <v>164</v>
      </c>
      <c r="C942" s="15">
        <v>17</v>
      </c>
      <c r="D942" s="29" t="s">
        <v>23</v>
      </c>
      <c r="E942" s="15"/>
      <c r="F942" s="20"/>
      <c r="G942" s="15"/>
      <c r="H942" s="20"/>
      <c r="I942" s="20"/>
      <c r="J942" s="17"/>
    </row>
    <row r="943" spans="1:10" s="42" customFormat="1" ht="24" customHeight="1">
      <c r="A943" s="48"/>
      <c r="B943" s="57" t="s">
        <v>165</v>
      </c>
      <c r="C943" s="15">
        <v>17</v>
      </c>
      <c r="D943" s="29" t="s">
        <v>23</v>
      </c>
      <c r="E943" s="15"/>
      <c r="F943" s="20"/>
      <c r="G943" s="15"/>
      <c r="H943" s="20"/>
      <c r="I943" s="20"/>
      <c r="J943" s="17"/>
    </row>
    <row r="944" spans="1:10" s="42" customFormat="1" ht="24" customHeight="1">
      <c r="A944" s="48"/>
      <c r="B944" s="57" t="s">
        <v>166</v>
      </c>
      <c r="C944" s="15"/>
      <c r="D944" s="29"/>
      <c r="E944" s="15"/>
      <c r="F944" s="20"/>
      <c r="G944" s="15"/>
      <c r="H944" s="20"/>
      <c r="I944" s="20"/>
      <c r="J944" s="17"/>
    </row>
    <row r="945" spans="1:10" s="42" customFormat="1" ht="24" customHeight="1">
      <c r="A945" s="48"/>
      <c r="B945" s="49" t="s">
        <v>167</v>
      </c>
      <c r="C945" s="15">
        <v>12</v>
      </c>
      <c r="D945" s="29" t="s">
        <v>23</v>
      </c>
      <c r="E945" s="15"/>
      <c r="F945" s="20"/>
      <c r="G945" s="15"/>
      <c r="H945" s="20"/>
      <c r="I945" s="20"/>
      <c r="J945" s="17"/>
    </row>
    <row r="946" spans="1:10" s="42" customFormat="1" ht="24" customHeight="1">
      <c r="A946" s="48"/>
      <c r="B946" s="57" t="s">
        <v>165</v>
      </c>
      <c r="C946" s="15">
        <v>12</v>
      </c>
      <c r="D946" s="29" t="s">
        <v>23</v>
      </c>
      <c r="E946" s="15"/>
      <c r="F946" s="20"/>
      <c r="G946" s="15"/>
      <c r="H946" s="20"/>
      <c r="I946" s="20"/>
      <c r="J946" s="17"/>
    </row>
    <row r="947" spans="1:10" s="42" customFormat="1" ht="24" customHeight="1">
      <c r="A947" s="58"/>
      <c r="B947" s="57" t="s">
        <v>168</v>
      </c>
      <c r="C947" s="15">
        <v>6</v>
      </c>
      <c r="D947" s="29" t="s">
        <v>24</v>
      </c>
      <c r="E947" s="15"/>
      <c r="F947" s="20"/>
      <c r="G947" s="15"/>
      <c r="H947" s="20"/>
      <c r="I947" s="20"/>
      <c r="J947" s="17"/>
    </row>
    <row r="948" spans="1:10" s="42" customFormat="1" ht="24" customHeight="1">
      <c r="A948" s="58"/>
      <c r="B948" s="57" t="s">
        <v>169</v>
      </c>
      <c r="C948" s="15">
        <v>20</v>
      </c>
      <c r="D948" s="29" t="s">
        <v>19</v>
      </c>
      <c r="E948" s="15"/>
      <c r="F948" s="20"/>
      <c r="G948" s="15"/>
      <c r="H948" s="20"/>
      <c r="I948" s="20"/>
      <c r="J948" s="17"/>
    </row>
    <row r="949" spans="1:10" s="42" customFormat="1" ht="24" customHeight="1">
      <c r="A949" s="58"/>
      <c r="B949" s="57" t="s">
        <v>170</v>
      </c>
      <c r="C949" s="15">
        <v>34</v>
      </c>
      <c r="D949" s="29" t="s">
        <v>24</v>
      </c>
      <c r="E949" s="15"/>
      <c r="F949" s="20"/>
      <c r="G949" s="15"/>
      <c r="H949" s="20"/>
      <c r="I949" s="20"/>
      <c r="J949" s="17"/>
    </row>
    <row r="950" spans="1:10" s="42" customFormat="1" ht="24" customHeight="1">
      <c r="A950" s="90"/>
      <c r="B950" s="91" t="s">
        <v>238</v>
      </c>
      <c r="C950" s="439"/>
      <c r="D950" s="119"/>
      <c r="E950" s="120"/>
      <c r="F950" s="94"/>
      <c r="G950" s="94"/>
      <c r="H950" s="94"/>
      <c r="I950" s="94"/>
      <c r="J950" s="117"/>
    </row>
    <row r="951" spans="1:10" s="42" customFormat="1" ht="24" customHeight="1">
      <c r="A951" s="44"/>
      <c r="B951" s="45" t="s">
        <v>45</v>
      </c>
      <c r="C951" s="15"/>
      <c r="D951" s="29"/>
      <c r="E951" s="15"/>
      <c r="F951" s="20"/>
      <c r="G951" s="15"/>
      <c r="H951" s="20"/>
      <c r="I951" s="20"/>
      <c r="J951" s="17"/>
    </row>
    <row r="952" spans="1:10" s="42" customFormat="1" ht="24" customHeight="1">
      <c r="A952" s="48"/>
      <c r="B952" s="49" t="s">
        <v>171</v>
      </c>
      <c r="C952" s="15">
        <v>85</v>
      </c>
      <c r="D952" s="29" t="s">
        <v>19</v>
      </c>
      <c r="E952" s="15"/>
      <c r="F952" s="20"/>
      <c r="G952" s="15"/>
      <c r="H952" s="20"/>
      <c r="I952" s="20"/>
      <c r="J952" s="17"/>
    </row>
    <row r="953" spans="1:10" s="42" customFormat="1" ht="24" customHeight="1">
      <c r="A953" s="48"/>
      <c r="B953" s="49" t="s">
        <v>172</v>
      </c>
      <c r="C953" s="15">
        <v>77</v>
      </c>
      <c r="D953" s="29" t="s">
        <v>23</v>
      </c>
      <c r="E953" s="15"/>
      <c r="F953" s="20"/>
      <c r="G953" s="15"/>
      <c r="H953" s="20"/>
      <c r="I953" s="20"/>
      <c r="J953" s="17"/>
    </row>
    <row r="954" spans="1:10" s="42" customFormat="1" ht="24" customHeight="1">
      <c r="A954" s="48"/>
      <c r="B954" s="49" t="s">
        <v>173</v>
      </c>
      <c r="C954" s="15">
        <v>70</v>
      </c>
      <c r="D954" s="29" t="s">
        <v>23</v>
      </c>
      <c r="E954" s="15"/>
      <c r="F954" s="20"/>
      <c r="G954" s="15"/>
      <c r="H954" s="20"/>
      <c r="I954" s="20"/>
      <c r="J954" s="17"/>
    </row>
    <row r="955" spans="1:10" s="42" customFormat="1" ht="24" customHeight="1">
      <c r="A955" s="90"/>
      <c r="B955" s="91" t="s">
        <v>239</v>
      </c>
      <c r="C955" s="439"/>
      <c r="D955" s="119"/>
      <c r="E955" s="120"/>
      <c r="F955" s="94"/>
      <c r="G955" s="94"/>
      <c r="H955" s="94"/>
      <c r="I955" s="94"/>
      <c r="J955" s="117"/>
    </row>
    <row r="956" spans="1:10" s="42" customFormat="1" ht="24" customHeight="1">
      <c r="A956" s="44"/>
      <c r="B956" s="56" t="s">
        <v>47</v>
      </c>
      <c r="C956" s="15"/>
      <c r="D956" s="29"/>
      <c r="E956" s="15"/>
      <c r="F956" s="20"/>
      <c r="G956" s="15"/>
      <c r="H956" s="20"/>
      <c r="I956" s="20"/>
      <c r="J956" s="17"/>
    </row>
    <row r="957" spans="1:10" s="42" customFormat="1" ht="24" customHeight="1">
      <c r="A957" s="48"/>
      <c r="B957" s="60" t="s">
        <v>174</v>
      </c>
      <c r="C957" s="15">
        <v>5370</v>
      </c>
      <c r="D957" s="29" t="s">
        <v>19</v>
      </c>
      <c r="E957" s="15"/>
      <c r="F957" s="20"/>
      <c r="G957" s="15"/>
      <c r="H957" s="20"/>
      <c r="I957" s="20"/>
      <c r="J957" s="17"/>
    </row>
    <row r="958" spans="1:10" s="42" customFormat="1" ht="24" customHeight="1">
      <c r="A958" s="48"/>
      <c r="B958" s="60" t="s">
        <v>175</v>
      </c>
      <c r="C958" s="15">
        <v>2420</v>
      </c>
      <c r="D958" s="29" t="s">
        <v>19</v>
      </c>
      <c r="E958" s="15"/>
      <c r="F958" s="20"/>
      <c r="G958" s="15"/>
      <c r="H958" s="20"/>
      <c r="I958" s="20"/>
      <c r="J958" s="17"/>
    </row>
    <row r="959" spans="1:10" s="42" customFormat="1" ht="24" customHeight="1">
      <c r="A959" s="48"/>
      <c r="B959" s="60" t="s">
        <v>176</v>
      </c>
      <c r="C959" s="220">
        <v>287</v>
      </c>
      <c r="D959" s="29" t="s">
        <v>19</v>
      </c>
      <c r="E959" s="15"/>
      <c r="F959" s="20"/>
      <c r="G959" s="15"/>
      <c r="H959" s="20"/>
      <c r="I959" s="20"/>
      <c r="J959" s="17"/>
    </row>
    <row r="960" spans="1:10" s="42" customFormat="1" ht="24" customHeight="1">
      <c r="A960" s="48"/>
      <c r="B960" s="60" t="s">
        <v>177</v>
      </c>
      <c r="C960" s="220">
        <v>115</v>
      </c>
      <c r="D960" s="29" t="s">
        <v>19</v>
      </c>
      <c r="E960" s="46"/>
      <c r="F960" s="20"/>
      <c r="G960" s="15"/>
      <c r="H960" s="20"/>
      <c r="I960" s="20"/>
      <c r="J960" s="17"/>
    </row>
    <row r="961" spans="1:10" s="42" customFormat="1" ht="24" customHeight="1">
      <c r="A961" s="90"/>
      <c r="B961" s="91" t="s">
        <v>240</v>
      </c>
      <c r="C961" s="439"/>
      <c r="D961" s="119"/>
      <c r="E961" s="120"/>
      <c r="F961" s="94"/>
      <c r="G961" s="94"/>
      <c r="H961" s="94"/>
      <c r="I961" s="94"/>
      <c r="J961" s="117"/>
    </row>
    <row r="962" spans="1:10" s="63" customFormat="1" ht="24" customHeight="1">
      <c r="A962" s="44"/>
      <c r="B962" s="45" t="s">
        <v>48</v>
      </c>
      <c r="C962" s="15"/>
      <c r="D962" s="29"/>
      <c r="E962" s="15"/>
      <c r="F962" s="20"/>
      <c r="G962" s="15"/>
      <c r="H962" s="20"/>
      <c r="I962" s="20"/>
      <c r="J962" s="17"/>
    </row>
    <row r="963" spans="1:10" s="42" customFormat="1" ht="24" customHeight="1">
      <c r="A963" s="48"/>
      <c r="B963" s="49" t="s">
        <v>178</v>
      </c>
      <c r="C963" s="15">
        <v>187</v>
      </c>
      <c r="D963" s="29" t="s">
        <v>23</v>
      </c>
      <c r="E963" s="15"/>
      <c r="F963" s="20"/>
      <c r="G963" s="15"/>
      <c r="H963" s="20"/>
      <c r="I963" s="20"/>
      <c r="J963" s="17"/>
    </row>
    <row r="964" spans="1:10" s="42" customFormat="1" ht="24" customHeight="1">
      <c r="A964" s="48"/>
      <c r="B964" s="49" t="s">
        <v>891</v>
      </c>
      <c r="C964" s="59">
        <v>135</v>
      </c>
      <c r="D964" s="47" t="s">
        <v>23</v>
      </c>
      <c r="E964" s="15"/>
      <c r="F964" s="20"/>
      <c r="G964" s="15"/>
      <c r="H964" s="20"/>
      <c r="I964" s="20"/>
      <c r="J964" s="16"/>
    </row>
    <row r="965" spans="1:10" s="42" customFormat="1" ht="24" customHeight="1">
      <c r="A965" s="90"/>
      <c r="B965" s="91" t="s">
        <v>241</v>
      </c>
      <c r="C965" s="439"/>
      <c r="D965" s="119"/>
      <c r="E965" s="120"/>
      <c r="F965" s="94"/>
      <c r="G965" s="94"/>
      <c r="H965" s="94"/>
      <c r="I965" s="94"/>
      <c r="J965" s="117"/>
    </row>
    <row r="966" spans="1:10" s="42" customFormat="1" ht="24" customHeight="1">
      <c r="A966" s="90"/>
      <c r="B966" s="91" t="s">
        <v>1040</v>
      </c>
      <c r="C966" s="115"/>
      <c r="D966" s="92"/>
      <c r="E966" s="116"/>
      <c r="F966" s="94"/>
      <c r="G966" s="94"/>
      <c r="H966" s="94"/>
      <c r="I966" s="94"/>
      <c r="J966" s="117"/>
    </row>
    <row r="967" spans="1:10" s="42" customFormat="1" ht="24" customHeight="1">
      <c r="A967" s="43">
        <v>3.3</v>
      </c>
      <c r="B967" s="22" t="s">
        <v>1041</v>
      </c>
      <c r="C967" s="15"/>
      <c r="D967" s="29"/>
      <c r="E967" s="15"/>
      <c r="F967" s="15"/>
      <c r="G967" s="15"/>
      <c r="H967" s="15"/>
      <c r="I967" s="15"/>
      <c r="J967" s="15"/>
    </row>
    <row r="968" spans="1:10" s="42" customFormat="1" ht="24" customHeight="1">
      <c r="A968" s="32"/>
      <c r="B968" s="22" t="s">
        <v>451</v>
      </c>
      <c r="C968" s="15"/>
      <c r="D968" s="29"/>
      <c r="E968" s="15"/>
      <c r="F968" s="15"/>
      <c r="G968" s="15"/>
      <c r="H968" s="15"/>
      <c r="I968" s="15"/>
      <c r="J968" s="15"/>
    </row>
    <row r="969" spans="1:10" s="409" customFormat="1" ht="24" customHeight="1">
      <c r="A969" s="201"/>
      <c r="B969" s="202" t="s">
        <v>470</v>
      </c>
      <c r="C969" s="15">
        <v>1</v>
      </c>
      <c r="D969" s="29" t="s">
        <v>246</v>
      </c>
      <c r="E969" s="61"/>
      <c r="F969" s="62"/>
      <c r="G969" s="61"/>
      <c r="H969" s="62"/>
      <c r="I969" s="18"/>
      <c r="J969" s="203"/>
    </row>
    <row r="970" spans="1:10" s="409" customFormat="1" ht="24" customHeight="1">
      <c r="A970" s="201"/>
      <c r="B970" s="202" t="s">
        <v>471</v>
      </c>
      <c r="C970" s="15">
        <v>1</v>
      </c>
      <c r="D970" s="29" t="s">
        <v>246</v>
      </c>
      <c r="E970" s="61"/>
      <c r="F970" s="62"/>
      <c r="G970" s="61"/>
      <c r="H970" s="62"/>
      <c r="I970" s="18"/>
      <c r="J970" s="203"/>
    </row>
    <row r="971" spans="1:10" s="409" customFormat="1" ht="24" customHeight="1">
      <c r="A971" s="201"/>
      <c r="B971" s="202" t="s">
        <v>472</v>
      </c>
      <c r="C971" s="15">
        <v>1</v>
      </c>
      <c r="D971" s="29" t="s">
        <v>246</v>
      </c>
      <c r="E971" s="61"/>
      <c r="F971" s="62"/>
      <c r="G971" s="61"/>
      <c r="H971" s="62"/>
      <c r="I971" s="18"/>
      <c r="J971" s="203"/>
    </row>
    <row r="972" spans="1:10" s="409" customFormat="1" ht="24" customHeight="1">
      <c r="A972" s="201"/>
      <c r="B972" s="202" t="s">
        <v>473</v>
      </c>
      <c r="C972" s="15">
        <v>1</v>
      </c>
      <c r="D972" s="29" t="s">
        <v>246</v>
      </c>
      <c r="E972" s="61"/>
      <c r="F972" s="62"/>
      <c r="G972" s="61"/>
      <c r="H972" s="62"/>
      <c r="I972" s="18"/>
      <c r="J972" s="203"/>
    </row>
    <row r="973" spans="1:10" s="409" customFormat="1" ht="24" customHeight="1">
      <c r="A973" s="201"/>
      <c r="B973" s="202" t="s">
        <v>474</v>
      </c>
      <c r="C973" s="15">
        <v>1</v>
      </c>
      <c r="D973" s="29" t="s">
        <v>246</v>
      </c>
      <c r="E973" s="61"/>
      <c r="F973" s="62"/>
      <c r="G973" s="61"/>
      <c r="H973" s="62"/>
      <c r="I973" s="18"/>
      <c r="J973" s="203"/>
    </row>
    <row r="974" spans="1:10" s="409" customFormat="1" ht="24" customHeight="1">
      <c r="A974" s="201"/>
      <c r="B974" s="202" t="s">
        <v>258</v>
      </c>
      <c r="C974" s="15">
        <v>130</v>
      </c>
      <c r="D974" s="29" t="s">
        <v>23</v>
      </c>
      <c r="E974" s="61"/>
      <c r="F974" s="62"/>
      <c r="G974" s="61"/>
      <c r="H974" s="62"/>
      <c r="I974" s="18"/>
      <c r="J974" s="203"/>
    </row>
    <row r="975" spans="1:10" s="409" customFormat="1" ht="24" customHeight="1">
      <c r="A975" s="201"/>
      <c r="B975" s="202" t="s">
        <v>809</v>
      </c>
      <c r="C975" s="15">
        <v>300</v>
      </c>
      <c r="D975" s="29" t="s">
        <v>23</v>
      </c>
      <c r="E975" s="61"/>
      <c r="F975" s="62"/>
      <c r="G975" s="61"/>
      <c r="H975" s="62"/>
      <c r="I975" s="18"/>
      <c r="J975" s="203"/>
    </row>
    <row r="976" spans="1:10" s="409" customFormat="1" ht="24" customHeight="1">
      <c r="A976" s="201"/>
      <c r="B976" s="202" t="s">
        <v>810</v>
      </c>
      <c r="C976" s="15">
        <v>50</v>
      </c>
      <c r="D976" s="29" t="s">
        <v>23</v>
      </c>
      <c r="E976" s="61"/>
      <c r="F976" s="62"/>
      <c r="G976" s="61"/>
      <c r="H976" s="62"/>
      <c r="I976" s="18"/>
      <c r="J976" s="203"/>
    </row>
    <row r="977" spans="1:18" s="409" customFormat="1" ht="24" customHeight="1">
      <c r="A977" s="201"/>
      <c r="B977" s="202" t="s">
        <v>811</v>
      </c>
      <c r="C977" s="15">
        <v>10</v>
      </c>
      <c r="D977" s="29" t="s">
        <v>23</v>
      </c>
      <c r="E977" s="61"/>
      <c r="F977" s="62"/>
      <c r="G977" s="61"/>
      <c r="H977" s="62"/>
      <c r="I977" s="18"/>
      <c r="J977" s="203"/>
    </row>
    <row r="978" spans="1:18" s="409" customFormat="1" ht="24" customHeight="1">
      <c r="A978" s="201"/>
      <c r="B978" s="202" t="s">
        <v>812</v>
      </c>
      <c r="C978" s="15">
        <v>10</v>
      </c>
      <c r="D978" s="29" t="s">
        <v>23</v>
      </c>
      <c r="E978" s="61"/>
      <c r="F978" s="62"/>
      <c r="G978" s="61"/>
      <c r="H978" s="62"/>
      <c r="I978" s="18"/>
      <c r="J978" s="203"/>
    </row>
    <row r="979" spans="1:18" s="409" customFormat="1" ht="24" customHeight="1">
      <c r="A979" s="201"/>
      <c r="B979" s="202" t="s">
        <v>839</v>
      </c>
      <c r="C979" s="15">
        <v>80</v>
      </c>
      <c r="D979" s="29" t="s">
        <v>23</v>
      </c>
      <c r="E979" s="61"/>
      <c r="F979" s="62"/>
      <c r="G979" s="61"/>
      <c r="H979" s="62"/>
      <c r="I979" s="18"/>
      <c r="J979" s="203"/>
    </row>
    <row r="980" spans="1:18" s="409" customFormat="1" ht="24" customHeight="1">
      <c r="A980" s="201"/>
      <c r="B980" s="202" t="s">
        <v>840</v>
      </c>
      <c r="C980" s="15">
        <v>40</v>
      </c>
      <c r="D980" s="29" t="s">
        <v>23</v>
      </c>
      <c r="E980" s="61"/>
      <c r="F980" s="62"/>
      <c r="G980" s="61"/>
      <c r="H980" s="62"/>
      <c r="I980" s="18"/>
      <c r="J980" s="203"/>
    </row>
    <row r="981" spans="1:18" s="409" customFormat="1" ht="24" customHeight="1">
      <c r="A981" s="201"/>
      <c r="B981" s="202" t="s">
        <v>828</v>
      </c>
      <c r="C981" s="15">
        <v>40</v>
      </c>
      <c r="D981" s="29" t="s">
        <v>23</v>
      </c>
      <c r="E981" s="61"/>
      <c r="F981" s="62"/>
      <c r="G981" s="61"/>
      <c r="H981" s="62"/>
      <c r="I981" s="18"/>
      <c r="J981" s="203"/>
    </row>
    <row r="982" spans="1:18" s="409" customFormat="1" ht="24" customHeight="1">
      <c r="A982" s="201"/>
      <c r="B982" s="207" t="s">
        <v>814</v>
      </c>
      <c r="C982" s="15">
        <v>90</v>
      </c>
      <c r="D982" s="29" t="s">
        <v>23</v>
      </c>
      <c r="E982" s="61"/>
      <c r="F982" s="62"/>
      <c r="G982" s="61"/>
      <c r="H982" s="62"/>
      <c r="I982" s="18"/>
      <c r="J982" s="203"/>
    </row>
    <row r="983" spans="1:18" s="409" customFormat="1" ht="24" customHeight="1">
      <c r="A983" s="201"/>
      <c r="B983" s="207" t="s">
        <v>815</v>
      </c>
      <c r="C983" s="15">
        <v>20</v>
      </c>
      <c r="D983" s="29" t="s">
        <v>23</v>
      </c>
      <c r="E983" s="61"/>
      <c r="F983" s="62"/>
      <c r="G983" s="61"/>
      <c r="H983" s="62"/>
      <c r="I983" s="18"/>
      <c r="J983" s="203"/>
    </row>
    <row r="984" spans="1:18" s="409" customFormat="1" ht="24" customHeight="1">
      <c r="A984" s="201"/>
      <c r="B984" s="207" t="s">
        <v>841</v>
      </c>
      <c r="C984" s="15">
        <v>20</v>
      </c>
      <c r="D984" s="29" t="s">
        <v>23</v>
      </c>
      <c r="E984" s="61"/>
      <c r="F984" s="62"/>
      <c r="G984" s="61"/>
      <c r="H984" s="62"/>
      <c r="I984" s="18"/>
      <c r="J984" s="203"/>
    </row>
    <row r="985" spans="1:18" s="409" customFormat="1" ht="24" customHeight="1">
      <c r="A985" s="201"/>
      <c r="B985" s="207" t="s">
        <v>842</v>
      </c>
      <c r="C985" s="15">
        <v>10</v>
      </c>
      <c r="D985" s="29" t="s">
        <v>23</v>
      </c>
      <c r="E985" s="61"/>
      <c r="F985" s="62"/>
      <c r="G985" s="61"/>
      <c r="H985" s="62"/>
      <c r="I985" s="18"/>
      <c r="J985" s="203"/>
    </row>
    <row r="986" spans="1:18" s="409" customFormat="1" ht="24" customHeight="1">
      <c r="A986" s="201"/>
      <c r="B986" s="205" t="s">
        <v>817</v>
      </c>
      <c r="C986" s="15"/>
      <c r="D986" s="29"/>
      <c r="E986" s="61"/>
      <c r="F986" s="62"/>
      <c r="G986" s="61"/>
      <c r="H986" s="62"/>
      <c r="I986" s="18"/>
      <c r="J986" s="203"/>
    </row>
    <row r="987" spans="1:18" s="409" customFormat="1" ht="24" customHeight="1">
      <c r="A987" s="201"/>
      <c r="B987" s="234" t="s">
        <v>843</v>
      </c>
      <c r="C987" s="235">
        <v>1</v>
      </c>
      <c r="D987" s="236" t="s">
        <v>308</v>
      </c>
      <c r="E987" s="237"/>
      <c r="F987" s="238"/>
      <c r="G987" s="235"/>
      <c r="H987" s="239"/>
      <c r="I987" s="239"/>
      <c r="J987" s="203"/>
      <c r="K987" s="240"/>
      <c r="L987" s="280"/>
      <c r="M987" s="245"/>
      <c r="N987" s="281"/>
      <c r="O987" s="282"/>
      <c r="P987" s="280"/>
      <c r="Q987" s="283"/>
      <c r="R987" s="283"/>
    </row>
    <row r="988" spans="1:18" s="409" customFormat="1" ht="24" customHeight="1">
      <c r="A988" s="201"/>
      <c r="B988" s="234" t="s">
        <v>844</v>
      </c>
      <c r="C988" s="235">
        <v>1</v>
      </c>
      <c r="D988" s="236" t="s">
        <v>308</v>
      </c>
      <c r="E988" s="237"/>
      <c r="F988" s="238"/>
      <c r="G988" s="235"/>
      <c r="H988" s="239"/>
      <c r="I988" s="239"/>
      <c r="J988" s="203"/>
      <c r="K988" s="240"/>
      <c r="L988" s="280"/>
      <c r="M988" s="245"/>
      <c r="N988" s="281"/>
      <c r="O988" s="282"/>
      <c r="P988" s="280"/>
      <c r="Q988" s="283"/>
      <c r="R988" s="283"/>
    </row>
    <row r="989" spans="1:18" s="409" customFormat="1" ht="24" customHeight="1">
      <c r="A989" s="201"/>
      <c r="B989" s="240" t="s">
        <v>632</v>
      </c>
      <c r="C989" s="235"/>
      <c r="D989" s="236"/>
      <c r="E989" s="237"/>
      <c r="F989" s="238"/>
      <c r="G989" s="235"/>
      <c r="H989" s="239"/>
      <c r="I989" s="239"/>
      <c r="J989" s="203"/>
      <c r="K989" s="240"/>
      <c r="L989" s="280"/>
      <c r="M989" s="245"/>
      <c r="N989" s="281"/>
      <c r="O989" s="282"/>
      <c r="P989" s="280"/>
      <c r="Q989" s="283"/>
      <c r="R989" s="283"/>
    </row>
    <row r="990" spans="1:18" s="409" customFormat="1" ht="24" customHeight="1">
      <c r="A990" s="201"/>
      <c r="B990" s="240" t="s">
        <v>819</v>
      </c>
      <c r="C990" s="235">
        <v>42</v>
      </c>
      <c r="D990" s="236" t="s">
        <v>308</v>
      </c>
      <c r="E990" s="237"/>
      <c r="F990" s="238"/>
      <c r="G990" s="235"/>
      <c r="H990" s="239"/>
      <c r="I990" s="239"/>
      <c r="J990" s="203"/>
      <c r="K990" s="240"/>
      <c r="L990" s="280"/>
      <c r="M990" s="245"/>
      <c r="N990" s="281"/>
      <c r="O990" s="282"/>
      <c r="P990" s="280"/>
      <c r="Q990" s="283"/>
      <c r="R990" s="283"/>
    </row>
    <row r="991" spans="1:18" s="409" customFormat="1" ht="24" customHeight="1">
      <c r="A991" s="201"/>
      <c r="B991" s="202" t="s">
        <v>835</v>
      </c>
      <c r="C991" s="220">
        <v>920</v>
      </c>
      <c r="D991" s="29" t="s">
        <v>23</v>
      </c>
      <c r="E991" s="61"/>
      <c r="F991" s="62"/>
      <c r="G991" s="61"/>
      <c r="H991" s="62"/>
      <c r="I991" s="18"/>
      <c r="J991" s="203"/>
      <c r="K991" s="240"/>
      <c r="L991" s="280"/>
      <c r="M991" s="245"/>
      <c r="N991" s="281"/>
      <c r="O991" s="282"/>
      <c r="P991" s="280"/>
      <c r="Q991" s="283"/>
      <c r="R991" s="283"/>
    </row>
    <row r="992" spans="1:18" s="409" customFormat="1" ht="24" customHeight="1">
      <c r="A992" s="201"/>
      <c r="B992" s="202" t="s">
        <v>821</v>
      </c>
      <c r="C992" s="220">
        <v>1740</v>
      </c>
      <c r="D992" s="29" t="s">
        <v>23</v>
      </c>
      <c r="E992" s="61"/>
      <c r="F992" s="62"/>
      <c r="G992" s="61"/>
      <c r="H992" s="62"/>
      <c r="I992" s="18"/>
      <c r="J992" s="203"/>
    </row>
    <row r="993" spans="1:10" s="409" customFormat="1" ht="24" customHeight="1">
      <c r="A993" s="201"/>
      <c r="B993" s="215" t="s">
        <v>845</v>
      </c>
      <c r="C993" s="15">
        <v>2420</v>
      </c>
      <c r="D993" s="29" t="s">
        <v>23</v>
      </c>
      <c r="E993" s="26"/>
      <c r="F993" s="18"/>
      <c r="G993" s="18"/>
      <c r="H993" s="18"/>
      <c r="I993" s="18"/>
      <c r="J993" s="203"/>
    </row>
    <row r="994" spans="1:10" s="409" customFormat="1" ht="24" customHeight="1">
      <c r="A994" s="201"/>
      <c r="B994" s="207" t="s">
        <v>836</v>
      </c>
      <c r="C994" s="15">
        <v>460</v>
      </c>
      <c r="D994" s="29" t="s">
        <v>23</v>
      </c>
      <c r="E994" s="61"/>
      <c r="F994" s="62"/>
      <c r="G994" s="61"/>
      <c r="H994" s="62"/>
      <c r="I994" s="18"/>
      <c r="J994" s="203"/>
    </row>
    <row r="995" spans="1:10" s="409" customFormat="1" ht="24" customHeight="1">
      <c r="A995" s="201"/>
      <c r="B995" s="207" t="s">
        <v>824</v>
      </c>
      <c r="C995" s="15">
        <v>1752</v>
      </c>
      <c r="D995" s="29" t="s">
        <v>23</v>
      </c>
      <c r="E995" s="61"/>
      <c r="F995" s="62"/>
      <c r="G995" s="61"/>
      <c r="H995" s="62"/>
      <c r="I995" s="18"/>
      <c r="J995" s="203"/>
    </row>
    <row r="996" spans="1:10" s="409" customFormat="1" ht="24" customHeight="1">
      <c r="A996" s="201"/>
      <c r="B996" s="205" t="s">
        <v>49</v>
      </c>
      <c r="C996" s="15"/>
      <c r="D996" s="29"/>
      <c r="E996" s="15"/>
      <c r="F996" s="15"/>
      <c r="G996" s="15"/>
      <c r="H996" s="15"/>
      <c r="I996" s="15"/>
      <c r="J996" s="19"/>
    </row>
    <row r="997" spans="1:10" s="409" customFormat="1" ht="24" customHeight="1">
      <c r="A997" s="201"/>
      <c r="B997" s="206" t="s">
        <v>252</v>
      </c>
      <c r="C997" s="15"/>
      <c r="D997" s="29"/>
      <c r="E997" s="15"/>
      <c r="F997" s="15"/>
      <c r="G997" s="15"/>
      <c r="H997" s="15"/>
      <c r="I997" s="15"/>
      <c r="J997" s="19"/>
    </row>
    <row r="998" spans="1:10" s="409" customFormat="1" ht="24" customHeight="1">
      <c r="A998" s="201"/>
      <c r="B998" s="202" t="s">
        <v>254</v>
      </c>
      <c r="C998" s="15">
        <v>575</v>
      </c>
      <c r="D998" s="29" t="s">
        <v>24</v>
      </c>
      <c r="E998" s="61"/>
      <c r="F998" s="62"/>
      <c r="G998" s="61"/>
      <c r="H998" s="62"/>
      <c r="I998" s="18"/>
      <c r="J998" s="203"/>
    </row>
    <row r="999" spans="1:10" s="409" customFormat="1" ht="24" customHeight="1">
      <c r="A999" s="201"/>
      <c r="B999" s="202" t="s">
        <v>384</v>
      </c>
      <c r="C999" s="15">
        <v>104</v>
      </c>
      <c r="D999" s="29" t="s">
        <v>24</v>
      </c>
      <c r="E999" s="61"/>
      <c r="F999" s="62"/>
      <c r="G999" s="61"/>
      <c r="H999" s="62"/>
      <c r="I999" s="18"/>
      <c r="J999" s="203"/>
    </row>
    <row r="1000" spans="1:10" s="409" customFormat="1" ht="24" customHeight="1">
      <c r="A1000" s="201"/>
      <c r="B1000" s="202" t="s">
        <v>468</v>
      </c>
      <c r="C1000" s="15">
        <v>4</v>
      </c>
      <c r="D1000" s="29" t="s">
        <v>24</v>
      </c>
      <c r="E1000" s="61"/>
      <c r="F1000" s="62"/>
      <c r="G1000" s="61"/>
      <c r="H1000" s="62"/>
      <c r="I1000" s="18"/>
      <c r="J1000" s="203"/>
    </row>
    <row r="1001" spans="1:10" s="409" customFormat="1" ht="24" customHeight="1">
      <c r="A1001" s="201"/>
      <c r="B1001" s="202" t="s">
        <v>256</v>
      </c>
      <c r="C1001" s="15">
        <v>6</v>
      </c>
      <c r="D1001" s="29" t="s">
        <v>24</v>
      </c>
      <c r="E1001" s="61"/>
      <c r="F1001" s="62"/>
      <c r="G1001" s="61"/>
      <c r="H1001" s="62"/>
      <c r="I1001" s="18"/>
      <c r="J1001" s="203"/>
    </row>
    <row r="1002" spans="1:10" s="409" customFormat="1" ht="24" customHeight="1">
      <c r="A1002" s="201"/>
      <c r="B1002" s="202" t="s">
        <v>257</v>
      </c>
      <c r="C1002" s="15">
        <v>35</v>
      </c>
      <c r="D1002" s="29" t="s">
        <v>24</v>
      </c>
      <c r="E1002" s="61"/>
      <c r="F1002" s="62"/>
      <c r="G1002" s="61"/>
      <c r="H1002" s="62"/>
      <c r="I1002" s="18"/>
      <c r="J1002" s="203"/>
    </row>
    <row r="1003" spans="1:10" s="409" customFormat="1" ht="24" customHeight="1">
      <c r="A1003" s="201"/>
      <c r="B1003" s="202" t="s">
        <v>385</v>
      </c>
      <c r="C1003" s="15">
        <v>23</v>
      </c>
      <c r="D1003" s="29" t="s">
        <v>24</v>
      </c>
      <c r="E1003" s="61"/>
      <c r="F1003" s="62"/>
      <c r="G1003" s="61"/>
      <c r="H1003" s="62"/>
      <c r="I1003" s="18"/>
      <c r="J1003" s="203"/>
    </row>
    <row r="1004" spans="1:10" s="409" customFormat="1" ht="24" customHeight="1">
      <c r="A1004" s="201"/>
      <c r="B1004" s="206" t="s">
        <v>456</v>
      </c>
      <c r="C1004" s="15"/>
      <c r="D1004" s="29"/>
      <c r="E1004" s="15"/>
      <c r="F1004" s="15"/>
      <c r="G1004" s="15"/>
      <c r="H1004" s="15"/>
      <c r="I1004" s="15"/>
      <c r="J1004" s="19"/>
    </row>
    <row r="1005" spans="1:10" s="409" customFormat="1" ht="24" customHeight="1">
      <c r="A1005" s="201"/>
      <c r="B1005" s="202" t="s">
        <v>457</v>
      </c>
      <c r="C1005" s="15">
        <v>174</v>
      </c>
      <c r="D1005" s="29" t="s">
        <v>24</v>
      </c>
      <c r="E1005" s="61"/>
      <c r="F1005" s="62"/>
      <c r="G1005" s="61"/>
      <c r="H1005" s="62"/>
      <c r="I1005" s="18"/>
      <c r="J1005" s="203"/>
    </row>
    <row r="1006" spans="1:10" s="409" customFormat="1" ht="24" customHeight="1">
      <c r="A1006" s="201"/>
      <c r="B1006" s="202" t="s">
        <v>557</v>
      </c>
      <c r="C1006" s="15">
        <v>6</v>
      </c>
      <c r="D1006" s="29" t="s">
        <v>24</v>
      </c>
      <c r="E1006" s="61"/>
      <c r="F1006" s="62"/>
      <c r="G1006" s="61"/>
      <c r="H1006" s="62"/>
      <c r="I1006" s="18"/>
      <c r="J1006" s="203"/>
    </row>
    <row r="1007" spans="1:10" s="409" customFormat="1" ht="24" customHeight="1">
      <c r="A1007" s="201"/>
      <c r="B1007" s="206" t="s">
        <v>253</v>
      </c>
      <c r="C1007" s="15"/>
      <c r="D1007" s="29"/>
      <c r="E1007" s="61"/>
      <c r="F1007" s="62"/>
      <c r="G1007" s="61"/>
      <c r="H1007" s="62"/>
      <c r="I1007" s="18"/>
      <c r="J1007" s="203"/>
    </row>
    <row r="1008" spans="1:10" s="409" customFormat="1" ht="24" customHeight="1">
      <c r="A1008" s="201"/>
      <c r="B1008" s="202" t="s">
        <v>258</v>
      </c>
      <c r="C1008" s="15">
        <v>11380</v>
      </c>
      <c r="D1008" s="29" t="s">
        <v>23</v>
      </c>
      <c r="E1008" s="61"/>
      <c r="F1008" s="62"/>
      <c r="G1008" s="61"/>
      <c r="H1008" s="62"/>
      <c r="I1008" s="18"/>
      <c r="J1008" s="203"/>
    </row>
    <row r="1009" spans="1:10" s="409" customFormat="1" ht="24" customHeight="1">
      <c r="A1009" s="201"/>
      <c r="B1009" s="206" t="s">
        <v>259</v>
      </c>
      <c r="C1009" s="15"/>
      <c r="D1009" s="29"/>
      <c r="E1009" s="61"/>
      <c r="F1009" s="62"/>
      <c r="G1009" s="61"/>
      <c r="H1009" s="62"/>
      <c r="I1009" s="18"/>
      <c r="J1009" s="203"/>
    </row>
    <row r="1010" spans="1:10" s="409" customFormat="1" ht="24" customHeight="1">
      <c r="A1010" s="201"/>
      <c r="B1010" s="207" t="s">
        <v>261</v>
      </c>
      <c r="C1010" s="15">
        <v>2373</v>
      </c>
      <c r="D1010" s="29" t="s">
        <v>23</v>
      </c>
      <c r="E1010" s="61"/>
      <c r="F1010" s="62"/>
      <c r="G1010" s="61"/>
      <c r="H1010" s="62"/>
      <c r="I1010" s="18"/>
      <c r="J1010" s="203"/>
    </row>
    <row r="1011" spans="1:10" s="409" customFormat="1" ht="24" customHeight="1">
      <c r="A1011" s="201"/>
      <c r="B1011" s="207" t="s">
        <v>262</v>
      </c>
      <c r="C1011" s="15">
        <v>850</v>
      </c>
      <c r="D1011" s="29" t="s">
        <v>23</v>
      </c>
      <c r="E1011" s="61"/>
      <c r="F1011" s="62"/>
      <c r="G1011" s="61"/>
      <c r="H1011" s="62"/>
      <c r="I1011" s="18"/>
      <c r="J1011" s="203"/>
    </row>
    <row r="1012" spans="1:10" s="409" customFormat="1" ht="24" customHeight="1">
      <c r="A1012" s="201"/>
      <c r="B1012" s="207" t="s">
        <v>260</v>
      </c>
      <c r="C1012" s="15">
        <v>170</v>
      </c>
      <c r="D1012" s="29" t="s">
        <v>23</v>
      </c>
      <c r="E1012" s="61"/>
      <c r="F1012" s="62"/>
      <c r="G1012" s="61"/>
      <c r="H1012" s="62"/>
      <c r="I1012" s="18"/>
      <c r="J1012" s="203"/>
    </row>
    <row r="1013" spans="1:10" s="409" customFormat="1" ht="24" customHeight="1">
      <c r="A1013" s="201"/>
      <c r="B1013" s="208" t="s">
        <v>971</v>
      </c>
      <c r="C1013" s="15">
        <v>1</v>
      </c>
      <c r="D1013" s="29" t="s">
        <v>50</v>
      </c>
      <c r="E1013" s="247"/>
      <c r="F1013" s="62"/>
      <c r="G1013" s="46"/>
      <c r="H1013" s="46"/>
      <c r="I1013" s="18"/>
      <c r="J1013" s="203"/>
    </row>
    <row r="1014" spans="1:10" s="409" customFormat="1" ht="24" customHeight="1">
      <c r="A1014" s="201"/>
      <c r="B1014" s="209" t="s">
        <v>51</v>
      </c>
      <c r="C1014" s="15"/>
      <c r="D1014" s="29"/>
      <c r="E1014" s="61"/>
      <c r="F1014" s="62"/>
      <c r="G1014" s="61"/>
      <c r="H1014" s="62"/>
      <c r="I1014" s="18"/>
      <c r="J1014" s="203"/>
    </row>
    <row r="1015" spans="1:10" s="409" customFormat="1" ht="24" customHeight="1">
      <c r="A1015" s="201"/>
      <c r="B1015" s="202" t="s">
        <v>263</v>
      </c>
      <c r="C1015" s="15">
        <v>232</v>
      </c>
      <c r="D1015" s="29" t="s">
        <v>24</v>
      </c>
      <c r="E1015" s="61"/>
      <c r="F1015" s="62"/>
      <c r="G1015" s="61"/>
      <c r="H1015" s="62"/>
      <c r="I1015" s="18"/>
      <c r="J1015" s="203"/>
    </row>
    <row r="1016" spans="1:10" s="409" customFormat="1" ht="24" customHeight="1">
      <c r="A1016" s="201"/>
      <c r="B1016" s="206" t="s">
        <v>253</v>
      </c>
      <c r="C1016" s="15"/>
      <c r="D1016" s="29"/>
      <c r="E1016" s="61"/>
      <c r="F1016" s="62"/>
      <c r="G1016" s="61"/>
      <c r="H1016" s="62"/>
      <c r="I1016" s="18"/>
      <c r="J1016" s="203"/>
    </row>
    <row r="1017" spans="1:10" s="409" customFormat="1" ht="24" customHeight="1">
      <c r="A1017" s="201"/>
      <c r="B1017" s="202" t="s">
        <v>258</v>
      </c>
      <c r="C1017" s="15">
        <v>13220</v>
      </c>
      <c r="D1017" s="29" t="s">
        <v>23</v>
      </c>
      <c r="E1017" s="61"/>
      <c r="F1017" s="62"/>
      <c r="G1017" s="61"/>
      <c r="H1017" s="62"/>
      <c r="I1017" s="18"/>
      <c r="J1017" s="203"/>
    </row>
    <row r="1018" spans="1:10" s="409" customFormat="1" ht="24" customHeight="1">
      <c r="A1018" s="201"/>
      <c r="B1018" s="206" t="s">
        <v>259</v>
      </c>
      <c r="C1018" s="15"/>
      <c r="D1018" s="29"/>
      <c r="E1018" s="61"/>
      <c r="F1018" s="62"/>
      <c r="G1018" s="61"/>
      <c r="H1018" s="62"/>
      <c r="I1018" s="18"/>
      <c r="J1018" s="203"/>
    </row>
    <row r="1019" spans="1:10" s="409" customFormat="1" ht="24" customHeight="1">
      <c r="A1019" s="201"/>
      <c r="B1019" s="207" t="s">
        <v>261</v>
      </c>
      <c r="C1019" s="15">
        <v>4410</v>
      </c>
      <c r="D1019" s="29" t="s">
        <v>23</v>
      </c>
      <c r="E1019" s="61"/>
      <c r="F1019" s="62"/>
      <c r="G1019" s="61"/>
      <c r="H1019" s="62"/>
      <c r="I1019" s="18"/>
      <c r="J1019" s="203"/>
    </row>
    <row r="1020" spans="1:10" s="409" customFormat="1" ht="24" customHeight="1">
      <c r="A1020" s="201"/>
      <c r="B1020" s="208" t="s">
        <v>971</v>
      </c>
      <c r="C1020" s="15">
        <v>1</v>
      </c>
      <c r="D1020" s="29" t="s">
        <v>50</v>
      </c>
      <c r="E1020" s="61"/>
      <c r="F1020" s="62"/>
      <c r="G1020" s="46"/>
      <c r="H1020" s="46"/>
      <c r="I1020" s="18"/>
      <c r="J1020" s="203"/>
    </row>
    <row r="1021" spans="1:10" s="409" customFormat="1" ht="24" customHeight="1">
      <c r="A1021" s="201"/>
      <c r="B1021" s="210" t="s">
        <v>559</v>
      </c>
      <c r="C1021" s="15"/>
      <c r="D1021" s="29"/>
      <c r="E1021" s="61"/>
      <c r="F1021" s="62"/>
      <c r="G1021" s="213"/>
      <c r="H1021" s="213"/>
      <c r="I1021" s="18"/>
      <c r="J1021" s="203"/>
    </row>
    <row r="1022" spans="1:10" s="409" customFormat="1" ht="24" customHeight="1">
      <c r="A1022" s="201"/>
      <c r="B1022" s="202" t="s">
        <v>561</v>
      </c>
      <c r="C1022" s="15">
        <v>9</v>
      </c>
      <c r="D1022" s="29" t="s">
        <v>24</v>
      </c>
      <c r="E1022" s="61"/>
      <c r="F1022" s="62"/>
      <c r="G1022" s="61"/>
      <c r="H1022" s="62"/>
      <c r="I1022" s="18"/>
      <c r="J1022" s="203"/>
    </row>
    <row r="1023" spans="1:10" s="409" customFormat="1" ht="24" customHeight="1">
      <c r="A1023" s="201"/>
      <c r="B1023" s="202" t="s">
        <v>563</v>
      </c>
      <c r="C1023" s="15">
        <v>3</v>
      </c>
      <c r="D1023" s="29" t="s">
        <v>24</v>
      </c>
      <c r="E1023" s="61"/>
      <c r="F1023" s="62"/>
      <c r="G1023" s="61"/>
      <c r="H1023" s="62"/>
      <c r="I1023" s="18"/>
      <c r="J1023" s="203"/>
    </row>
    <row r="1024" spans="1:10" s="409" customFormat="1" ht="24" customHeight="1">
      <c r="A1024" s="201"/>
      <c r="B1024" s="202" t="s">
        <v>585</v>
      </c>
      <c r="C1024" s="15">
        <v>9</v>
      </c>
      <c r="D1024" s="29" t="s">
        <v>24</v>
      </c>
      <c r="E1024" s="61"/>
      <c r="F1024" s="62"/>
      <c r="G1024" s="61"/>
      <c r="H1024" s="62"/>
      <c r="I1024" s="18"/>
      <c r="J1024" s="203"/>
    </row>
    <row r="1025" spans="1:10" s="409" customFormat="1" ht="24" customHeight="1">
      <c r="A1025" s="201"/>
      <c r="B1025" s="202" t="s">
        <v>564</v>
      </c>
      <c r="C1025" s="15">
        <v>3</v>
      </c>
      <c r="D1025" s="29" t="s">
        <v>24</v>
      </c>
      <c r="E1025" s="61"/>
      <c r="F1025" s="62"/>
      <c r="G1025" s="61"/>
      <c r="H1025" s="62"/>
      <c r="I1025" s="18"/>
      <c r="J1025" s="203"/>
    </row>
    <row r="1026" spans="1:10" s="409" customFormat="1" ht="24" customHeight="1">
      <c r="A1026" s="201"/>
      <c r="B1026" s="208" t="s">
        <v>972</v>
      </c>
      <c r="C1026" s="15">
        <v>1</v>
      </c>
      <c r="D1026" s="29" t="s">
        <v>50</v>
      </c>
      <c r="E1026" s="220"/>
      <c r="F1026" s="62"/>
      <c r="G1026" s="46"/>
      <c r="H1026" s="46"/>
      <c r="I1026" s="18"/>
      <c r="J1026" s="203"/>
    </row>
    <row r="1027" spans="1:10" s="409" customFormat="1" ht="24" customHeight="1">
      <c r="A1027" s="201"/>
      <c r="B1027" s="202" t="s">
        <v>558</v>
      </c>
      <c r="C1027" s="15">
        <v>10407</v>
      </c>
      <c r="D1027" s="29" t="s">
        <v>23</v>
      </c>
      <c r="E1027" s="61"/>
      <c r="F1027" s="62"/>
      <c r="G1027" s="61"/>
      <c r="H1027" s="62"/>
      <c r="I1027" s="18"/>
      <c r="J1027" s="203"/>
    </row>
    <row r="1028" spans="1:10" s="409" customFormat="1" ht="24" customHeight="1">
      <c r="A1028" s="201"/>
      <c r="B1028" s="202" t="s">
        <v>520</v>
      </c>
      <c r="C1028" s="15">
        <v>110</v>
      </c>
      <c r="D1028" s="29" t="s">
        <v>24</v>
      </c>
      <c r="E1028" s="61"/>
      <c r="F1028" s="62"/>
      <c r="G1028" s="61"/>
      <c r="H1028" s="62"/>
      <c r="I1028" s="18"/>
      <c r="J1028" s="203"/>
    </row>
    <row r="1029" spans="1:10" s="409" customFormat="1" ht="24" customHeight="1">
      <c r="A1029" s="201"/>
      <c r="B1029" s="206" t="s">
        <v>259</v>
      </c>
      <c r="C1029" s="15"/>
      <c r="D1029" s="29"/>
      <c r="E1029" s="61"/>
      <c r="F1029" s="62"/>
      <c r="G1029" s="61"/>
      <c r="H1029" s="62"/>
      <c r="I1029" s="18"/>
      <c r="J1029" s="203"/>
    </row>
    <row r="1030" spans="1:10" s="409" customFormat="1" ht="24" customHeight="1">
      <c r="A1030" s="201"/>
      <c r="B1030" s="207" t="s">
        <v>261</v>
      </c>
      <c r="C1030" s="15">
        <v>10407</v>
      </c>
      <c r="D1030" s="29" t="s">
        <v>23</v>
      </c>
      <c r="E1030" s="61"/>
      <c r="F1030" s="62"/>
      <c r="G1030" s="61"/>
      <c r="H1030" s="62"/>
      <c r="I1030" s="18"/>
      <c r="J1030" s="203"/>
    </row>
    <row r="1031" spans="1:10" s="409" customFormat="1" ht="24" customHeight="1">
      <c r="A1031" s="201"/>
      <c r="B1031" s="208" t="s">
        <v>971</v>
      </c>
      <c r="C1031" s="15">
        <v>1</v>
      </c>
      <c r="D1031" s="29" t="s">
        <v>50</v>
      </c>
      <c r="E1031" s="61"/>
      <c r="F1031" s="62"/>
      <c r="G1031" s="46"/>
      <c r="H1031" s="46"/>
      <c r="I1031" s="18"/>
      <c r="J1031" s="203"/>
    </row>
    <row r="1032" spans="1:10" s="409" customFormat="1" ht="24" customHeight="1">
      <c r="A1032" s="201"/>
      <c r="B1032" s="210" t="s">
        <v>53</v>
      </c>
      <c r="C1032" s="15"/>
      <c r="D1032" s="29"/>
      <c r="E1032" s="61"/>
      <c r="F1032" s="62"/>
      <c r="G1032" s="213"/>
      <c r="H1032" s="213"/>
      <c r="I1032" s="18"/>
      <c r="J1032" s="203"/>
    </row>
    <row r="1033" spans="1:10" s="409" customFormat="1" ht="24" customHeight="1">
      <c r="A1033" s="201"/>
      <c r="B1033" s="202" t="s">
        <v>521</v>
      </c>
      <c r="C1033" s="15">
        <v>39</v>
      </c>
      <c r="D1033" s="29" t="s">
        <v>24</v>
      </c>
      <c r="E1033" s="61"/>
      <c r="F1033" s="62"/>
      <c r="G1033" s="61"/>
      <c r="H1033" s="62"/>
      <c r="I1033" s="18"/>
      <c r="J1033" s="203"/>
    </row>
    <row r="1034" spans="1:10" s="409" customFormat="1" ht="24" customHeight="1">
      <c r="A1034" s="201"/>
      <c r="B1034" s="202" t="s">
        <v>522</v>
      </c>
      <c r="C1034" s="15">
        <v>2985</v>
      </c>
      <c r="D1034" s="29" t="s">
        <v>23</v>
      </c>
      <c r="E1034" s="61"/>
      <c r="F1034" s="62"/>
      <c r="G1034" s="61"/>
      <c r="H1034" s="62"/>
      <c r="I1034" s="18"/>
      <c r="J1034" s="203"/>
    </row>
    <row r="1035" spans="1:10" s="409" customFormat="1" ht="24" customHeight="1">
      <c r="A1035" s="201"/>
      <c r="B1035" s="202" t="s">
        <v>574</v>
      </c>
      <c r="C1035" s="15">
        <v>34</v>
      </c>
      <c r="D1035" s="29" t="s">
        <v>23</v>
      </c>
      <c r="E1035" s="61"/>
      <c r="F1035" s="62"/>
      <c r="G1035" s="61"/>
      <c r="H1035" s="62"/>
      <c r="I1035" s="18"/>
      <c r="J1035" s="203"/>
    </row>
    <row r="1036" spans="1:10" s="409" customFormat="1" ht="24" customHeight="1">
      <c r="A1036" s="201"/>
      <c r="B1036" s="202" t="s">
        <v>567</v>
      </c>
      <c r="C1036" s="15">
        <v>2</v>
      </c>
      <c r="D1036" s="29" t="s">
        <v>24</v>
      </c>
      <c r="E1036" s="61"/>
      <c r="F1036" s="62"/>
      <c r="G1036" s="61"/>
      <c r="H1036" s="62"/>
      <c r="I1036" s="18"/>
      <c r="J1036" s="203"/>
    </row>
    <row r="1037" spans="1:10" s="202" customFormat="1" ht="24" customHeight="1">
      <c r="A1037" s="201"/>
      <c r="B1037" s="215" t="s">
        <v>583</v>
      </c>
      <c r="C1037" s="158">
        <v>1</v>
      </c>
      <c r="D1037" s="157" t="s">
        <v>24</v>
      </c>
      <c r="E1037" s="218"/>
      <c r="F1037" s="219"/>
      <c r="G1037" s="219"/>
      <c r="H1037" s="27"/>
      <c r="I1037" s="219"/>
    </row>
    <row r="1038" spans="1:10" s="409" customFormat="1" ht="24" customHeight="1">
      <c r="A1038" s="201"/>
      <c r="B1038" s="206" t="s">
        <v>259</v>
      </c>
      <c r="C1038" s="15"/>
      <c r="D1038" s="29"/>
      <c r="E1038" s="61"/>
      <c r="F1038" s="62"/>
      <c r="G1038" s="61"/>
      <c r="H1038" s="62"/>
      <c r="I1038" s="18"/>
      <c r="J1038" s="203"/>
    </row>
    <row r="1039" spans="1:10" s="409" customFormat="1" ht="24" customHeight="1">
      <c r="A1039" s="201"/>
      <c r="B1039" s="207" t="s">
        <v>261</v>
      </c>
      <c r="C1039" s="15">
        <v>3020</v>
      </c>
      <c r="D1039" s="29" t="s">
        <v>23</v>
      </c>
      <c r="E1039" s="61"/>
      <c r="F1039" s="62"/>
      <c r="G1039" s="61"/>
      <c r="H1039" s="62"/>
      <c r="I1039" s="18"/>
      <c r="J1039" s="203"/>
    </row>
    <row r="1040" spans="1:10" s="409" customFormat="1" ht="24" customHeight="1">
      <c r="A1040" s="201"/>
      <c r="B1040" s="208" t="s">
        <v>971</v>
      </c>
      <c r="C1040" s="15">
        <v>1</v>
      </c>
      <c r="D1040" s="29" t="s">
        <v>50</v>
      </c>
      <c r="E1040" s="61"/>
      <c r="F1040" s="62"/>
      <c r="G1040" s="46"/>
      <c r="H1040" s="46"/>
      <c r="I1040" s="18"/>
      <c r="J1040" s="203"/>
    </row>
    <row r="1041" spans="1:10" s="409" customFormat="1" ht="24" customHeight="1">
      <c r="A1041" s="201"/>
      <c r="B1041" s="209" t="s">
        <v>52</v>
      </c>
      <c r="C1041" s="15"/>
      <c r="D1041" s="29"/>
      <c r="E1041" s="61"/>
      <c r="F1041" s="62"/>
      <c r="G1041" s="61"/>
      <c r="H1041" s="62"/>
      <c r="I1041" s="62"/>
      <c r="J1041" s="203"/>
    </row>
    <row r="1042" spans="1:10" s="409" customFormat="1" ht="24" customHeight="1">
      <c r="A1042" s="201"/>
      <c r="B1042" s="202" t="s">
        <v>663</v>
      </c>
      <c r="C1042" s="15">
        <v>4</v>
      </c>
      <c r="D1042" s="29" t="s">
        <v>24</v>
      </c>
      <c r="E1042" s="61"/>
      <c r="F1042" s="62"/>
      <c r="G1042" s="61"/>
      <c r="H1042" s="62"/>
      <c r="I1042" s="18"/>
      <c r="J1042" s="203"/>
    </row>
    <row r="1043" spans="1:10" s="409" customFormat="1" ht="24" customHeight="1">
      <c r="A1043" s="201"/>
      <c r="B1043" s="202" t="s">
        <v>458</v>
      </c>
      <c r="C1043" s="15">
        <v>859</v>
      </c>
      <c r="D1043" s="29" t="s">
        <v>23</v>
      </c>
      <c r="E1043" s="61"/>
      <c r="F1043" s="62"/>
      <c r="G1043" s="61"/>
      <c r="H1043" s="62"/>
      <c r="I1043" s="18"/>
      <c r="J1043" s="203"/>
    </row>
    <row r="1044" spans="1:10" s="409" customFormat="1" ht="24" customHeight="1">
      <c r="A1044" s="201"/>
      <c r="B1044" s="202" t="s">
        <v>459</v>
      </c>
      <c r="C1044" s="15">
        <v>231</v>
      </c>
      <c r="D1044" s="29" t="s">
        <v>23</v>
      </c>
      <c r="E1044" s="61"/>
      <c r="F1044" s="62"/>
      <c r="G1044" s="61"/>
      <c r="H1044" s="62"/>
      <c r="I1044" s="18"/>
      <c r="J1044" s="203"/>
    </row>
    <row r="1045" spans="1:10" s="409" customFormat="1" ht="24" customHeight="1">
      <c r="A1045" s="201"/>
      <c r="B1045" s="202" t="s">
        <v>460</v>
      </c>
      <c r="C1045" s="15">
        <v>21</v>
      </c>
      <c r="D1045" s="29" t="s">
        <v>24</v>
      </c>
      <c r="E1045" s="61"/>
      <c r="F1045" s="62"/>
      <c r="G1045" s="61"/>
      <c r="H1045" s="62"/>
      <c r="I1045" s="18"/>
      <c r="J1045" s="203"/>
    </row>
    <row r="1046" spans="1:10" s="409" customFormat="1" ht="24" customHeight="1">
      <c r="A1046" s="201"/>
      <c r="B1046" s="202" t="s">
        <v>838</v>
      </c>
      <c r="C1046" s="15">
        <v>200</v>
      </c>
      <c r="D1046" s="29" t="s">
        <v>23</v>
      </c>
      <c r="E1046" s="61"/>
      <c r="F1046" s="62"/>
      <c r="G1046" s="61"/>
      <c r="H1046" s="62"/>
      <c r="I1046" s="18"/>
      <c r="J1046" s="203"/>
    </row>
    <row r="1047" spans="1:10" s="409" customFormat="1" ht="24" customHeight="1">
      <c r="A1047" s="201"/>
      <c r="B1047" s="209" t="s">
        <v>55</v>
      </c>
      <c r="C1047" s="15"/>
      <c r="D1047" s="29"/>
      <c r="E1047" s="61"/>
      <c r="F1047" s="61"/>
      <c r="G1047" s="61"/>
      <c r="H1047" s="62"/>
      <c r="I1047" s="18"/>
      <c r="J1047" s="203"/>
    </row>
    <row r="1048" spans="1:10" s="409" customFormat="1" ht="24" customHeight="1">
      <c r="A1048" s="201"/>
      <c r="B1048" s="202" t="s">
        <v>569</v>
      </c>
      <c r="C1048" s="15">
        <v>1</v>
      </c>
      <c r="D1048" s="29" t="s">
        <v>24</v>
      </c>
      <c r="E1048" s="61"/>
      <c r="F1048" s="62"/>
      <c r="G1048" s="61"/>
      <c r="H1048" s="62"/>
      <c r="I1048" s="18"/>
      <c r="J1048" s="203"/>
    </row>
    <row r="1049" spans="1:10" s="409" customFormat="1" ht="24" customHeight="1">
      <c r="A1049" s="201"/>
      <c r="B1049" s="211" t="s">
        <v>576</v>
      </c>
      <c r="C1049" s="158">
        <v>9</v>
      </c>
      <c r="D1049" s="157" t="s">
        <v>24</v>
      </c>
      <c r="E1049" s="26"/>
      <c r="F1049" s="18"/>
      <c r="G1049" s="18"/>
      <c r="H1049" s="18"/>
      <c r="I1049" s="18"/>
      <c r="J1049" s="19"/>
    </row>
    <row r="1050" spans="1:10" s="409" customFormat="1" ht="24" customHeight="1">
      <c r="A1050" s="201"/>
      <c r="B1050" s="211" t="s">
        <v>577</v>
      </c>
      <c r="C1050" s="158">
        <v>75</v>
      </c>
      <c r="D1050" s="157" t="s">
        <v>24</v>
      </c>
      <c r="E1050" s="26"/>
      <c r="F1050" s="18"/>
      <c r="G1050" s="18"/>
      <c r="H1050" s="18"/>
      <c r="I1050" s="18"/>
      <c r="J1050" s="19"/>
    </row>
    <row r="1051" spans="1:10" s="409" customFormat="1" ht="24" customHeight="1">
      <c r="A1051" s="201"/>
      <c r="B1051" s="211" t="s">
        <v>578</v>
      </c>
      <c r="C1051" s="158">
        <v>9</v>
      </c>
      <c r="D1051" s="157" t="s">
        <v>24</v>
      </c>
      <c r="E1051" s="26"/>
      <c r="F1051" s="18"/>
      <c r="G1051" s="18"/>
      <c r="H1051" s="18"/>
      <c r="I1051" s="18"/>
      <c r="J1051" s="19"/>
    </row>
    <row r="1052" spans="1:10" s="409" customFormat="1" ht="24" customHeight="1">
      <c r="A1052" s="201"/>
      <c r="B1052" s="211" t="s">
        <v>575</v>
      </c>
      <c r="C1052" s="158">
        <v>12</v>
      </c>
      <c r="D1052" s="157" t="s">
        <v>24</v>
      </c>
      <c r="E1052" s="26"/>
      <c r="F1052" s="18"/>
      <c r="G1052" s="18"/>
      <c r="H1052" s="18"/>
      <c r="I1052" s="18"/>
      <c r="J1052" s="19"/>
    </row>
    <row r="1053" spans="1:10" s="409" customFormat="1" ht="24" customHeight="1">
      <c r="A1053" s="201"/>
      <c r="B1053" s="211" t="s">
        <v>615</v>
      </c>
      <c r="C1053" s="158">
        <v>14</v>
      </c>
      <c r="D1053" s="157" t="s">
        <v>24</v>
      </c>
      <c r="E1053" s="26"/>
      <c r="F1053" s="18"/>
      <c r="G1053" s="18"/>
      <c r="H1053" s="18"/>
      <c r="I1053" s="18"/>
      <c r="J1053" s="19"/>
    </row>
    <row r="1054" spans="1:10" s="409" customFormat="1" ht="24" customHeight="1">
      <c r="A1054" s="201"/>
      <c r="B1054" s="211" t="s">
        <v>616</v>
      </c>
      <c r="C1054" s="158">
        <v>3</v>
      </c>
      <c r="D1054" s="157" t="s">
        <v>24</v>
      </c>
      <c r="E1054" s="26"/>
      <c r="F1054" s="18"/>
      <c r="G1054" s="18"/>
      <c r="H1054" s="18"/>
      <c r="I1054" s="18"/>
      <c r="J1054" s="19"/>
    </row>
    <row r="1055" spans="1:10" s="409" customFormat="1" ht="24" customHeight="1">
      <c r="A1055" s="201"/>
      <c r="B1055" s="202" t="s">
        <v>571</v>
      </c>
      <c r="C1055" s="15">
        <v>1</v>
      </c>
      <c r="D1055" s="29" t="s">
        <v>24</v>
      </c>
      <c r="E1055" s="61"/>
      <c r="F1055" s="62"/>
      <c r="G1055" s="61"/>
      <c r="H1055" s="62"/>
      <c r="I1055" s="18"/>
      <c r="J1055" s="203"/>
    </row>
    <row r="1056" spans="1:10" s="409" customFormat="1" ht="24" customHeight="1">
      <c r="A1056" s="201"/>
      <c r="B1056" s="202" t="s">
        <v>572</v>
      </c>
      <c r="C1056" s="15">
        <v>1</v>
      </c>
      <c r="D1056" s="29" t="s">
        <v>24</v>
      </c>
      <c r="E1056" s="61"/>
      <c r="F1056" s="62"/>
      <c r="G1056" s="61"/>
      <c r="H1056" s="62"/>
      <c r="I1056" s="18"/>
      <c r="J1056" s="203"/>
    </row>
    <row r="1057" spans="1:10" s="409" customFormat="1" ht="24" customHeight="1">
      <c r="A1057" s="201"/>
      <c r="B1057" s="202" t="s">
        <v>573</v>
      </c>
      <c r="C1057" s="15">
        <v>1</v>
      </c>
      <c r="D1057" s="29" t="s">
        <v>24</v>
      </c>
      <c r="E1057" s="61"/>
      <c r="F1057" s="62"/>
      <c r="G1057" s="61"/>
      <c r="H1057" s="62"/>
      <c r="I1057" s="18"/>
      <c r="J1057" s="203"/>
    </row>
    <row r="1058" spans="1:10" s="409" customFormat="1" ht="24" customHeight="1">
      <c r="A1058" s="201"/>
      <c r="B1058" s="202" t="s">
        <v>620</v>
      </c>
      <c r="C1058" s="15">
        <v>1</v>
      </c>
      <c r="D1058" s="29" t="s">
        <v>50</v>
      </c>
      <c r="E1058" s="61"/>
      <c r="F1058" s="62"/>
      <c r="G1058" s="61"/>
      <c r="H1058" s="62"/>
      <c r="I1058" s="18"/>
      <c r="J1058" s="203"/>
    </row>
    <row r="1059" spans="1:10" s="409" customFormat="1" ht="24" customHeight="1">
      <c r="A1059" s="201"/>
      <c r="B1059" s="202" t="s">
        <v>570</v>
      </c>
      <c r="C1059" s="15">
        <v>1</v>
      </c>
      <c r="D1059" s="29" t="s">
        <v>24</v>
      </c>
      <c r="E1059" s="61"/>
      <c r="F1059" s="62"/>
      <c r="G1059" s="61"/>
      <c r="H1059" s="62"/>
      <c r="I1059" s="18"/>
      <c r="J1059" s="203"/>
    </row>
    <row r="1060" spans="1:10" s="409" customFormat="1" ht="24" customHeight="1">
      <c r="A1060" s="201"/>
      <c r="B1060" s="206" t="s">
        <v>253</v>
      </c>
      <c r="C1060" s="15"/>
      <c r="D1060" s="29"/>
      <c r="E1060" s="61"/>
      <c r="F1060" s="62"/>
      <c r="G1060" s="61"/>
      <c r="H1060" s="62"/>
      <c r="I1060" s="18"/>
      <c r="J1060" s="203"/>
    </row>
    <row r="1061" spans="1:10" s="409" customFormat="1" ht="24" customHeight="1">
      <c r="A1061" s="201"/>
      <c r="B1061" s="202" t="s">
        <v>605</v>
      </c>
      <c r="C1061" s="15">
        <v>350</v>
      </c>
      <c r="D1061" s="29" t="s">
        <v>23</v>
      </c>
      <c r="E1061" s="61"/>
      <c r="F1061" s="62"/>
      <c r="G1061" s="61"/>
      <c r="H1061" s="62"/>
      <c r="I1061" s="18"/>
      <c r="J1061" s="203"/>
    </row>
    <row r="1062" spans="1:10" s="409" customFormat="1" ht="24" customHeight="1">
      <c r="A1062" s="201"/>
      <c r="B1062" s="202" t="s">
        <v>837</v>
      </c>
      <c r="C1062" s="15">
        <v>100</v>
      </c>
      <c r="D1062" s="29" t="s">
        <v>23</v>
      </c>
      <c r="E1062" s="61"/>
      <c r="F1062" s="62"/>
      <c r="G1062" s="61"/>
      <c r="H1062" s="62"/>
      <c r="I1062" s="18"/>
      <c r="J1062" s="203"/>
    </row>
    <row r="1063" spans="1:10" s="409" customFormat="1" ht="24" customHeight="1">
      <c r="A1063" s="201"/>
      <c r="B1063" s="202" t="s">
        <v>258</v>
      </c>
      <c r="C1063" s="220">
        <v>2200</v>
      </c>
      <c r="D1063" s="29" t="s">
        <v>23</v>
      </c>
      <c r="E1063" s="61"/>
      <c r="F1063" s="62"/>
      <c r="G1063" s="61"/>
      <c r="H1063" s="62"/>
      <c r="I1063" s="18"/>
      <c r="J1063" s="203"/>
    </row>
    <row r="1064" spans="1:10" s="409" customFormat="1" ht="24" customHeight="1">
      <c r="A1064" s="201"/>
      <c r="B1064" s="206" t="s">
        <v>259</v>
      </c>
      <c r="C1064" s="15"/>
      <c r="D1064" s="29"/>
      <c r="E1064" s="61"/>
      <c r="F1064" s="62"/>
      <c r="G1064" s="61"/>
      <c r="H1064" s="62"/>
      <c r="I1064" s="18"/>
      <c r="J1064" s="203"/>
    </row>
    <row r="1065" spans="1:10" s="409" customFormat="1" ht="24" customHeight="1">
      <c r="A1065" s="201"/>
      <c r="B1065" s="207" t="s">
        <v>261</v>
      </c>
      <c r="C1065" s="15">
        <v>1100</v>
      </c>
      <c r="D1065" s="29" t="s">
        <v>23</v>
      </c>
      <c r="E1065" s="61"/>
      <c r="F1065" s="62"/>
      <c r="G1065" s="61"/>
      <c r="H1065" s="62"/>
      <c r="I1065" s="18"/>
      <c r="J1065" s="203"/>
    </row>
    <row r="1066" spans="1:10" s="409" customFormat="1" ht="24" customHeight="1">
      <c r="A1066" s="201"/>
      <c r="B1066" s="208" t="s">
        <v>971</v>
      </c>
      <c r="C1066" s="15">
        <v>1</v>
      </c>
      <c r="D1066" s="29" t="s">
        <v>50</v>
      </c>
      <c r="E1066" s="61"/>
      <c r="F1066" s="62"/>
      <c r="G1066" s="46"/>
      <c r="H1066" s="46"/>
      <c r="I1066" s="18"/>
      <c r="J1066" s="203"/>
    </row>
    <row r="1067" spans="1:10" s="409" customFormat="1" ht="24" customHeight="1">
      <c r="A1067" s="201"/>
      <c r="B1067" s="209" t="s">
        <v>54</v>
      </c>
      <c r="C1067" s="15"/>
      <c r="D1067" s="29"/>
      <c r="E1067" s="61"/>
      <c r="F1067" s="61"/>
      <c r="G1067" s="61"/>
      <c r="H1067" s="62"/>
      <c r="I1067" s="18"/>
      <c r="J1067" s="203"/>
    </row>
    <row r="1068" spans="1:10" s="409" customFormat="1" ht="24" customHeight="1">
      <c r="A1068" s="24"/>
      <c r="B1068" s="211" t="s">
        <v>584</v>
      </c>
      <c r="C1068" s="158">
        <v>74</v>
      </c>
      <c r="D1068" s="157" t="s">
        <v>24</v>
      </c>
      <c r="E1068" s="26"/>
      <c r="F1068" s="18"/>
      <c r="G1068" s="18"/>
      <c r="H1068" s="18"/>
      <c r="I1068" s="18"/>
      <c r="J1068" s="19"/>
    </row>
    <row r="1069" spans="1:10" s="409" customFormat="1" ht="24" customHeight="1">
      <c r="A1069" s="24"/>
      <c r="B1069" s="211" t="s">
        <v>581</v>
      </c>
      <c r="C1069" s="158">
        <v>9</v>
      </c>
      <c r="D1069" s="157" t="s">
        <v>24</v>
      </c>
      <c r="E1069" s="26"/>
      <c r="F1069" s="18"/>
      <c r="G1069" s="18"/>
      <c r="H1069" s="18"/>
      <c r="I1069" s="18"/>
      <c r="J1069" s="19"/>
    </row>
    <row r="1070" spans="1:10" s="409" customFormat="1" ht="24" customHeight="1">
      <c r="A1070" s="201"/>
      <c r="B1070" s="206" t="s">
        <v>253</v>
      </c>
      <c r="C1070" s="15"/>
      <c r="D1070" s="29"/>
      <c r="E1070" s="61"/>
      <c r="F1070" s="62"/>
      <c r="G1070" s="61"/>
      <c r="H1070" s="62"/>
      <c r="I1070" s="18"/>
      <c r="J1070" s="203"/>
    </row>
    <row r="1071" spans="1:10" s="409" customFormat="1" ht="24" customHeight="1">
      <c r="A1071" s="201"/>
      <c r="B1071" s="202" t="s">
        <v>462</v>
      </c>
      <c r="C1071" s="15">
        <v>580</v>
      </c>
      <c r="D1071" s="29" t="s">
        <v>23</v>
      </c>
      <c r="E1071" s="61"/>
      <c r="F1071" s="62"/>
      <c r="G1071" s="61"/>
      <c r="H1071" s="62"/>
      <c r="I1071" s="18"/>
      <c r="J1071" s="203"/>
    </row>
    <row r="1072" spans="1:10" s="409" customFormat="1" ht="24" customHeight="1">
      <c r="A1072" s="201"/>
      <c r="B1072" s="206" t="s">
        <v>259</v>
      </c>
      <c r="C1072" s="15"/>
      <c r="D1072" s="29"/>
      <c r="E1072" s="61"/>
      <c r="F1072" s="62"/>
      <c r="G1072" s="61"/>
      <c r="H1072" s="62"/>
      <c r="I1072" s="18"/>
      <c r="J1072" s="203"/>
    </row>
    <row r="1073" spans="1:11" s="409" customFormat="1" ht="24" customHeight="1">
      <c r="A1073" s="201"/>
      <c r="B1073" s="207" t="s">
        <v>261</v>
      </c>
      <c r="C1073" s="15">
        <v>650</v>
      </c>
      <c r="D1073" s="29" t="s">
        <v>23</v>
      </c>
      <c r="E1073" s="61"/>
      <c r="F1073" s="62"/>
      <c r="G1073" s="61"/>
      <c r="H1073" s="62"/>
      <c r="I1073" s="18"/>
      <c r="J1073" s="203"/>
    </row>
    <row r="1074" spans="1:11" s="409" customFormat="1" ht="24" customHeight="1">
      <c r="A1074" s="201"/>
      <c r="B1074" s="208" t="s">
        <v>971</v>
      </c>
      <c r="C1074" s="15">
        <v>1</v>
      </c>
      <c r="D1074" s="29" t="s">
        <v>50</v>
      </c>
      <c r="E1074" s="61"/>
      <c r="F1074" s="62"/>
      <c r="G1074" s="46"/>
      <c r="H1074" s="46"/>
      <c r="I1074" s="18"/>
      <c r="J1074" s="203"/>
    </row>
    <row r="1075" spans="1:11" s="42" customFormat="1" ht="24" customHeight="1">
      <c r="A1075" s="110"/>
      <c r="B1075" s="110" t="s">
        <v>1042</v>
      </c>
      <c r="C1075" s="111"/>
      <c r="D1075" s="112"/>
      <c r="E1075" s="113"/>
      <c r="F1075" s="114"/>
      <c r="G1075" s="113"/>
      <c r="H1075" s="114"/>
      <c r="I1075" s="114"/>
      <c r="J1075" s="114"/>
    </row>
    <row r="1076" spans="1:11" s="42" customFormat="1" ht="24" customHeight="1">
      <c r="A1076" s="43">
        <v>3.4</v>
      </c>
      <c r="B1076" s="22" t="s">
        <v>1043</v>
      </c>
      <c r="C1076" s="15"/>
      <c r="D1076" s="29"/>
      <c r="E1076" s="61"/>
      <c r="F1076" s="61"/>
      <c r="G1076" s="61"/>
      <c r="H1076" s="62"/>
      <c r="I1076" s="62"/>
      <c r="J1076" s="62"/>
    </row>
    <row r="1077" spans="1:11" s="42" customFormat="1" ht="24" customHeight="1">
      <c r="A1077" s="17"/>
      <c r="B1077" s="23" t="s">
        <v>300</v>
      </c>
      <c r="C1077" s="235"/>
      <c r="D1077" s="24"/>
      <c r="E1077" s="246"/>
      <c r="F1077" s="246"/>
      <c r="G1077" s="246"/>
      <c r="H1077" s="246"/>
      <c r="I1077" s="246"/>
      <c r="J1077" s="25"/>
    </row>
    <row r="1078" spans="1:11" s="42" customFormat="1" ht="24" customHeight="1">
      <c r="A1078" s="17"/>
      <c r="B1078" s="241" t="s">
        <v>265</v>
      </c>
      <c r="C1078" s="235"/>
      <c r="D1078" s="24"/>
      <c r="E1078" s="246"/>
      <c r="F1078" s="246"/>
      <c r="G1078" s="246"/>
      <c r="H1078" s="246"/>
      <c r="I1078" s="246"/>
      <c r="J1078" s="25"/>
    </row>
    <row r="1079" spans="1:11" s="42" customFormat="1" ht="24" customHeight="1">
      <c r="A1079" s="17"/>
      <c r="B1079" s="241" t="s">
        <v>268</v>
      </c>
      <c r="C1079" s="440">
        <v>18</v>
      </c>
      <c r="D1079" s="24" t="s">
        <v>267</v>
      </c>
      <c r="E1079" s="61"/>
      <c r="F1079" s="246"/>
      <c r="G1079" s="246"/>
      <c r="H1079" s="246"/>
      <c r="I1079" s="246"/>
      <c r="J1079" s="75"/>
    </row>
    <row r="1080" spans="1:11" s="83" customFormat="1" ht="24" customHeight="1">
      <c r="A1080" s="17"/>
      <c r="B1080" s="241" t="s">
        <v>269</v>
      </c>
      <c r="C1080" s="235">
        <v>9</v>
      </c>
      <c r="D1080" s="24" t="s">
        <v>267</v>
      </c>
      <c r="E1080" s="61"/>
      <c r="F1080" s="246"/>
      <c r="G1080" s="246"/>
      <c r="H1080" s="246"/>
      <c r="I1080" s="246"/>
      <c r="J1080" s="75"/>
      <c r="K1080" s="135"/>
    </row>
    <row r="1081" spans="1:11" s="42" customFormat="1" ht="24" customHeight="1">
      <c r="A1081" s="17"/>
      <c r="B1081" s="241" t="s">
        <v>270</v>
      </c>
      <c r="C1081" s="235">
        <v>22</v>
      </c>
      <c r="D1081" s="24" t="s">
        <v>267</v>
      </c>
      <c r="E1081" s="61"/>
      <c r="F1081" s="246"/>
      <c r="G1081" s="246"/>
      <c r="H1081" s="246"/>
      <c r="I1081" s="246"/>
      <c r="J1081" s="75"/>
    </row>
    <row r="1082" spans="1:11" s="42" customFormat="1" ht="24" customHeight="1">
      <c r="A1082" s="17"/>
      <c r="B1082" s="241" t="s">
        <v>271</v>
      </c>
      <c r="C1082" s="235">
        <v>33</v>
      </c>
      <c r="D1082" s="24" t="s">
        <v>267</v>
      </c>
      <c r="E1082" s="61"/>
      <c r="F1082" s="246"/>
      <c r="G1082" s="246"/>
      <c r="H1082" s="246"/>
      <c r="I1082" s="246"/>
      <c r="J1082" s="75"/>
    </row>
    <row r="1083" spans="1:11" s="42" customFormat="1" ht="24" customHeight="1">
      <c r="A1083" s="17"/>
      <c r="B1083" s="241" t="s">
        <v>272</v>
      </c>
      <c r="C1083" s="440">
        <v>26</v>
      </c>
      <c r="D1083" s="24" t="s">
        <v>267</v>
      </c>
      <c r="E1083" s="61"/>
      <c r="F1083" s="246"/>
      <c r="G1083" s="246"/>
      <c r="H1083" s="246"/>
      <c r="I1083" s="246"/>
      <c r="J1083" s="75"/>
    </row>
    <row r="1084" spans="1:11" s="83" customFormat="1" ht="24" customHeight="1">
      <c r="A1084" s="17"/>
      <c r="B1084" s="241" t="s">
        <v>273</v>
      </c>
      <c r="C1084" s="235">
        <v>229</v>
      </c>
      <c r="D1084" s="24" t="s">
        <v>267</v>
      </c>
      <c r="E1084" s="61"/>
      <c r="F1084" s="246"/>
      <c r="G1084" s="246"/>
      <c r="H1084" s="246"/>
      <c r="I1084" s="246"/>
      <c r="J1084" s="75"/>
    </row>
    <row r="1085" spans="1:11" s="42" customFormat="1" ht="24" customHeight="1">
      <c r="A1085" s="17"/>
      <c r="B1085" s="33" t="s">
        <v>274</v>
      </c>
      <c r="C1085" s="235">
        <v>1</v>
      </c>
      <c r="D1085" s="24" t="s">
        <v>50</v>
      </c>
      <c r="E1085" s="248"/>
      <c r="F1085" s="246"/>
      <c r="G1085" s="61"/>
      <c r="H1085" s="246"/>
      <c r="I1085" s="246"/>
      <c r="J1085" s="76"/>
    </row>
    <row r="1086" spans="1:11" s="42" customFormat="1" ht="24" customHeight="1">
      <c r="A1086" s="17"/>
      <c r="B1086" s="33" t="s">
        <v>275</v>
      </c>
      <c r="C1086" s="235">
        <v>1</v>
      </c>
      <c r="D1086" s="24" t="s">
        <v>50</v>
      </c>
      <c r="E1086" s="61"/>
      <c r="F1086" s="246"/>
      <c r="G1086" s="61"/>
      <c r="H1086" s="246"/>
      <c r="I1086" s="246"/>
      <c r="J1086" s="25"/>
    </row>
    <row r="1087" spans="1:11" s="42" customFormat="1" ht="24" customHeight="1">
      <c r="A1087" s="17"/>
      <c r="B1087" s="241" t="s">
        <v>276</v>
      </c>
      <c r="C1087" s="235"/>
      <c r="D1087" s="24"/>
      <c r="E1087" s="246"/>
      <c r="F1087" s="246"/>
      <c r="G1087" s="246"/>
      <c r="H1087" s="246"/>
      <c r="I1087" s="246"/>
      <c r="J1087" s="25"/>
    </row>
    <row r="1088" spans="1:11" s="42" customFormat="1" ht="24" customHeight="1">
      <c r="A1088" s="17"/>
      <c r="B1088" s="241" t="s">
        <v>277</v>
      </c>
      <c r="C1088" s="235"/>
      <c r="D1088" s="24"/>
      <c r="E1088" s="246"/>
      <c r="F1088" s="246"/>
      <c r="G1088" s="246"/>
      <c r="H1088" s="246"/>
      <c r="I1088" s="246"/>
      <c r="J1088" s="25"/>
    </row>
    <row r="1089" spans="1:11" s="42" customFormat="1" ht="24" customHeight="1">
      <c r="A1089" s="17"/>
      <c r="B1089" s="241" t="s">
        <v>268</v>
      </c>
      <c r="C1089" s="440">
        <v>4</v>
      </c>
      <c r="D1089" s="24" t="s">
        <v>24</v>
      </c>
      <c r="E1089" s="243"/>
      <c r="F1089" s="246"/>
      <c r="G1089" s="246"/>
      <c r="H1089" s="246"/>
      <c r="I1089" s="246"/>
      <c r="J1089" s="25"/>
    </row>
    <row r="1090" spans="1:11" s="42" customFormat="1" ht="24" customHeight="1">
      <c r="A1090" s="17"/>
      <c r="B1090" s="241" t="s">
        <v>269</v>
      </c>
      <c r="C1090" s="235">
        <v>4</v>
      </c>
      <c r="D1090" s="24" t="s">
        <v>24</v>
      </c>
      <c r="E1090" s="243"/>
      <c r="F1090" s="246"/>
      <c r="G1090" s="246"/>
      <c r="H1090" s="246"/>
      <c r="I1090" s="246"/>
      <c r="J1090" s="25"/>
    </row>
    <row r="1091" spans="1:11" s="42" customFormat="1" ht="24" customHeight="1">
      <c r="A1091" s="17"/>
      <c r="B1091" s="241" t="s">
        <v>272</v>
      </c>
      <c r="C1091" s="440">
        <v>3</v>
      </c>
      <c r="D1091" s="24" t="s">
        <v>24</v>
      </c>
      <c r="E1091" s="243"/>
      <c r="F1091" s="246"/>
      <c r="G1091" s="246"/>
      <c r="H1091" s="246"/>
      <c r="I1091" s="246"/>
      <c r="J1091" s="25"/>
    </row>
    <row r="1092" spans="1:11" s="83" customFormat="1" ht="24" customHeight="1">
      <c r="A1092" s="17"/>
      <c r="B1092" s="241" t="s">
        <v>273</v>
      </c>
      <c r="C1092" s="440">
        <v>1</v>
      </c>
      <c r="D1092" s="24" t="s">
        <v>24</v>
      </c>
      <c r="E1092" s="243"/>
      <c r="F1092" s="246"/>
      <c r="G1092" s="246"/>
      <c r="H1092" s="246"/>
      <c r="I1092" s="246"/>
      <c r="J1092" s="25"/>
      <c r="K1092" s="135"/>
    </row>
    <row r="1093" spans="1:11" s="83" customFormat="1" ht="24" customHeight="1">
      <c r="A1093" s="65"/>
      <c r="B1093" s="244" t="s">
        <v>280</v>
      </c>
      <c r="C1093" s="235"/>
      <c r="D1093" s="245"/>
      <c r="E1093" s="243"/>
      <c r="F1093" s="246"/>
      <c r="G1093" s="246"/>
      <c r="H1093" s="246"/>
      <c r="I1093" s="246"/>
      <c r="J1093" s="66"/>
    </row>
    <row r="1094" spans="1:11" s="83" customFormat="1" ht="24" customHeight="1">
      <c r="A1094" s="65"/>
      <c r="B1094" s="241" t="s">
        <v>272</v>
      </c>
      <c r="C1094" s="235">
        <v>1</v>
      </c>
      <c r="D1094" s="245" t="s">
        <v>24</v>
      </c>
      <c r="E1094" s="243"/>
      <c r="F1094" s="246"/>
      <c r="G1094" s="246"/>
      <c r="H1094" s="246"/>
      <c r="I1094" s="246"/>
      <c r="J1094" s="66"/>
    </row>
    <row r="1095" spans="1:11" s="410" customFormat="1" ht="24" customHeight="1">
      <c r="A1095" s="65"/>
      <c r="B1095" s="244" t="s">
        <v>635</v>
      </c>
      <c r="C1095" s="235"/>
      <c r="D1095" s="245"/>
      <c r="E1095" s="243"/>
      <c r="F1095" s="246"/>
      <c r="G1095" s="246"/>
      <c r="H1095" s="246"/>
      <c r="I1095" s="246"/>
      <c r="J1095" s="66"/>
    </row>
    <row r="1096" spans="1:11" s="42" customFormat="1" ht="24" customHeight="1">
      <c r="A1096" s="65"/>
      <c r="B1096" s="241" t="s">
        <v>272</v>
      </c>
      <c r="C1096" s="235">
        <v>1</v>
      </c>
      <c r="D1096" s="245" t="s">
        <v>24</v>
      </c>
      <c r="E1096" s="243"/>
      <c r="F1096" s="246"/>
      <c r="G1096" s="246"/>
      <c r="H1096" s="246"/>
      <c r="I1096" s="246"/>
      <c r="J1096" s="66"/>
    </row>
    <row r="1097" spans="1:11" s="42" customFormat="1" ht="24" customHeight="1">
      <c r="A1097" s="17"/>
      <c r="B1097" s="241" t="s">
        <v>283</v>
      </c>
      <c r="C1097" s="440"/>
      <c r="D1097" s="24"/>
      <c r="E1097" s="246"/>
      <c r="F1097" s="246"/>
      <c r="G1097" s="246"/>
      <c r="H1097" s="246"/>
      <c r="I1097" s="246"/>
      <c r="J1097" s="25"/>
    </row>
    <row r="1098" spans="1:11" s="42" customFormat="1" ht="24" customHeight="1">
      <c r="A1098" s="17"/>
      <c r="B1098" s="241" t="s">
        <v>268</v>
      </c>
      <c r="C1098" s="440">
        <v>2</v>
      </c>
      <c r="D1098" s="24" t="s">
        <v>24</v>
      </c>
      <c r="E1098" s="243"/>
      <c r="F1098" s="246"/>
      <c r="G1098" s="246"/>
      <c r="H1098" s="246"/>
      <c r="I1098" s="246"/>
      <c r="J1098" s="25"/>
    </row>
    <row r="1099" spans="1:11" s="42" customFormat="1" ht="24" customHeight="1">
      <c r="A1099" s="17"/>
      <c r="B1099" s="241" t="s">
        <v>285</v>
      </c>
      <c r="C1099" s="235">
        <v>11</v>
      </c>
      <c r="D1099" s="24" t="s">
        <v>24</v>
      </c>
      <c r="E1099" s="243"/>
      <c r="F1099" s="246"/>
      <c r="G1099" s="246"/>
      <c r="H1099" s="246"/>
      <c r="I1099" s="246"/>
      <c r="J1099" s="25"/>
    </row>
    <row r="1100" spans="1:11" s="42" customFormat="1" ht="24" customHeight="1">
      <c r="A1100" s="17"/>
      <c r="B1100" s="241" t="s">
        <v>287</v>
      </c>
      <c r="C1100" s="15"/>
      <c r="D1100" s="24"/>
      <c r="E1100" s="243"/>
      <c r="F1100" s="246"/>
      <c r="G1100" s="246"/>
      <c r="H1100" s="246"/>
      <c r="I1100" s="246"/>
      <c r="J1100" s="25"/>
    </row>
    <row r="1101" spans="1:11" s="42" customFormat="1" ht="24" customHeight="1">
      <c r="A1101" s="17"/>
      <c r="B1101" s="241" t="s">
        <v>288</v>
      </c>
      <c r="C1101" s="235"/>
      <c r="D1101" s="24"/>
      <c r="E1101" s="243"/>
      <c r="F1101" s="246"/>
      <c r="G1101" s="246"/>
      <c r="H1101" s="246"/>
      <c r="I1101" s="246"/>
      <c r="J1101" s="25"/>
    </row>
    <row r="1102" spans="1:11" s="42" customFormat="1" ht="24" customHeight="1">
      <c r="A1102" s="17"/>
      <c r="B1102" s="241" t="s">
        <v>289</v>
      </c>
      <c r="C1102" s="440">
        <v>22</v>
      </c>
      <c r="D1102" s="24" t="s">
        <v>267</v>
      </c>
      <c r="E1102" s="61"/>
      <c r="F1102" s="246"/>
      <c r="G1102" s="246"/>
      <c r="H1102" s="246"/>
      <c r="I1102" s="246"/>
      <c r="J1102" s="75"/>
    </row>
    <row r="1103" spans="1:11" s="42" customFormat="1" ht="24" customHeight="1">
      <c r="A1103" s="17"/>
      <c r="B1103" s="241" t="s">
        <v>290</v>
      </c>
      <c r="C1103" s="235">
        <v>148</v>
      </c>
      <c r="D1103" s="24" t="s">
        <v>267</v>
      </c>
      <c r="E1103" s="61"/>
      <c r="F1103" s="246"/>
      <c r="G1103" s="246"/>
      <c r="H1103" s="246"/>
      <c r="I1103" s="246"/>
      <c r="J1103" s="75"/>
    </row>
    <row r="1104" spans="1:11" s="42" customFormat="1" ht="24" customHeight="1">
      <c r="A1104" s="17"/>
      <c r="B1104" s="241" t="s">
        <v>268</v>
      </c>
      <c r="C1104" s="235">
        <v>218</v>
      </c>
      <c r="D1104" s="24" t="s">
        <v>267</v>
      </c>
      <c r="E1104" s="61"/>
      <c r="F1104" s="246"/>
      <c r="G1104" s="246"/>
      <c r="H1104" s="246"/>
      <c r="I1104" s="246"/>
      <c r="J1104" s="75"/>
    </row>
    <row r="1105" spans="1:11" s="42" customFormat="1" ht="24" customHeight="1">
      <c r="A1105" s="17"/>
      <c r="B1105" s="241" t="s">
        <v>269</v>
      </c>
      <c r="C1105" s="235">
        <v>161</v>
      </c>
      <c r="D1105" s="24" t="s">
        <v>267</v>
      </c>
      <c r="E1105" s="247"/>
      <c r="F1105" s="246"/>
      <c r="G1105" s="246"/>
      <c r="H1105" s="246"/>
      <c r="I1105" s="246"/>
      <c r="J1105" s="75"/>
    </row>
    <row r="1106" spans="1:11" s="42" customFormat="1" ht="24" customHeight="1">
      <c r="A1106" s="17"/>
      <c r="B1106" s="33" t="s">
        <v>274</v>
      </c>
      <c r="C1106" s="235">
        <v>1</v>
      </c>
      <c r="D1106" s="24" t="s">
        <v>50</v>
      </c>
      <c r="E1106" s="61"/>
      <c r="F1106" s="246"/>
      <c r="G1106" s="61"/>
      <c r="H1106" s="246"/>
      <c r="I1106" s="246"/>
      <c r="J1106" s="25"/>
    </row>
    <row r="1107" spans="1:11" s="42" customFormat="1" ht="24" customHeight="1">
      <c r="A1107" s="17"/>
      <c r="B1107" s="33" t="s">
        <v>275</v>
      </c>
      <c r="C1107" s="235">
        <v>1</v>
      </c>
      <c r="D1107" s="24" t="s">
        <v>50</v>
      </c>
      <c r="E1107" s="61"/>
      <c r="F1107" s="246"/>
      <c r="G1107" s="61"/>
      <c r="H1107" s="246"/>
      <c r="I1107" s="246"/>
      <c r="J1107" s="25"/>
    </row>
    <row r="1108" spans="1:11" s="42" customFormat="1" ht="24" customHeight="1">
      <c r="A1108" s="17"/>
      <c r="B1108" s="241" t="s">
        <v>292</v>
      </c>
      <c r="C1108" s="235"/>
      <c r="D1108" s="24"/>
      <c r="E1108" s="243"/>
      <c r="F1108" s="246"/>
      <c r="G1108" s="246"/>
      <c r="H1108" s="246"/>
      <c r="I1108" s="246"/>
      <c r="J1108" s="25"/>
    </row>
    <row r="1109" spans="1:11" s="42" customFormat="1" ht="24" customHeight="1">
      <c r="A1109" s="17"/>
      <c r="B1109" s="241" t="s">
        <v>293</v>
      </c>
      <c r="C1109" s="235"/>
      <c r="D1109" s="24"/>
      <c r="E1109" s="243"/>
      <c r="F1109" s="246"/>
      <c r="G1109" s="246"/>
      <c r="H1109" s="246"/>
      <c r="I1109" s="246"/>
      <c r="J1109" s="25"/>
    </row>
    <row r="1110" spans="1:11" s="42" customFormat="1" ht="24" customHeight="1">
      <c r="A1110" s="261"/>
      <c r="B1110" s="241" t="s">
        <v>289</v>
      </c>
      <c r="C1110" s="440">
        <v>308</v>
      </c>
      <c r="D1110" s="24" t="s">
        <v>267</v>
      </c>
      <c r="E1110" s="61"/>
      <c r="F1110" s="246"/>
      <c r="G1110" s="246"/>
      <c r="H1110" s="246"/>
      <c r="I1110" s="246"/>
      <c r="J1110" s="75"/>
    </row>
    <row r="1111" spans="1:11" s="42" customFormat="1" ht="24" customHeight="1">
      <c r="A1111" s="261"/>
      <c r="B1111" s="241" t="s">
        <v>290</v>
      </c>
      <c r="C1111" s="440">
        <v>264</v>
      </c>
      <c r="D1111" s="24" t="s">
        <v>267</v>
      </c>
      <c r="E1111" s="61"/>
      <c r="F1111" s="246"/>
      <c r="G1111" s="246"/>
      <c r="H1111" s="246"/>
      <c r="I1111" s="246"/>
      <c r="J1111" s="75"/>
    </row>
    <row r="1112" spans="1:11" s="42" customFormat="1" ht="24" customHeight="1">
      <c r="A1112" s="261"/>
      <c r="B1112" s="33" t="s">
        <v>274</v>
      </c>
      <c r="C1112" s="235">
        <v>1</v>
      </c>
      <c r="D1112" s="24" t="s">
        <v>50</v>
      </c>
      <c r="E1112" s="61"/>
      <c r="F1112" s="246"/>
      <c r="G1112" s="61"/>
      <c r="H1112" s="246"/>
      <c r="I1112" s="246"/>
      <c r="J1112" s="25"/>
    </row>
    <row r="1113" spans="1:11" s="42" customFormat="1" ht="24" customHeight="1">
      <c r="A1113" s="261"/>
      <c r="B1113" s="33" t="s">
        <v>275</v>
      </c>
      <c r="C1113" s="235">
        <v>1</v>
      </c>
      <c r="D1113" s="24" t="s">
        <v>50</v>
      </c>
      <c r="E1113" s="61"/>
      <c r="F1113" s="246"/>
      <c r="G1113" s="61"/>
      <c r="H1113" s="246"/>
      <c r="I1113" s="246"/>
      <c r="J1113" s="25"/>
    </row>
    <row r="1114" spans="1:11" s="42" customFormat="1" ht="24" customHeight="1">
      <c r="A1114" s="262"/>
      <c r="B1114" s="241" t="s">
        <v>294</v>
      </c>
      <c r="C1114" s="235"/>
      <c r="D1114" s="24"/>
      <c r="E1114" s="243"/>
      <c r="F1114" s="246"/>
      <c r="G1114" s="246"/>
      <c r="H1114" s="246"/>
      <c r="I1114" s="246"/>
      <c r="J1114" s="25"/>
    </row>
    <row r="1115" spans="1:11" s="42" customFormat="1" ht="24" customHeight="1">
      <c r="A1115" s="261"/>
      <c r="B1115" s="241" t="s">
        <v>295</v>
      </c>
      <c r="C1115" s="235"/>
      <c r="D1115" s="24"/>
      <c r="E1115" s="243"/>
      <c r="F1115" s="246"/>
      <c r="G1115" s="246"/>
      <c r="H1115" s="246"/>
      <c r="I1115" s="246"/>
      <c r="J1115" s="25"/>
    </row>
    <row r="1116" spans="1:11" s="42" customFormat="1" ht="24" customHeight="1">
      <c r="A1116" s="261"/>
      <c r="B1116" s="241" t="s">
        <v>289</v>
      </c>
      <c r="C1116" s="440">
        <v>6</v>
      </c>
      <c r="D1116" s="24" t="s">
        <v>24</v>
      </c>
      <c r="E1116" s="243"/>
      <c r="F1116" s="246"/>
      <c r="G1116" s="246"/>
      <c r="H1116" s="246"/>
      <c r="I1116" s="246"/>
      <c r="J1116" s="25"/>
    </row>
    <row r="1117" spans="1:11" s="42" customFormat="1" ht="24" customHeight="1">
      <c r="A1117" s="261"/>
      <c r="B1117" s="241" t="s">
        <v>290</v>
      </c>
      <c r="C1117" s="235">
        <v>10</v>
      </c>
      <c r="D1117" s="24" t="s">
        <v>24</v>
      </c>
      <c r="E1117" s="243"/>
      <c r="F1117" s="246"/>
      <c r="G1117" s="246"/>
      <c r="H1117" s="246"/>
      <c r="I1117" s="246"/>
      <c r="J1117" s="25"/>
    </row>
    <row r="1118" spans="1:11" s="42" customFormat="1" ht="24" customHeight="1">
      <c r="A1118" s="261"/>
      <c r="B1118" s="241" t="s">
        <v>268</v>
      </c>
      <c r="C1118" s="235">
        <v>6</v>
      </c>
      <c r="D1118" s="24" t="s">
        <v>24</v>
      </c>
      <c r="E1118" s="243"/>
      <c r="F1118" s="246"/>
      <c r="G1118" s="246"/>
      <c r="H1118" s="246"/>
      <c r="I1118" s="246"/>
      <c r="J1118" s="25"/>
    </row>
    <row r="1119" spans="1:11" s="83" customFormat="1" ht="24" customHeight="1">
      <c r="A1119" s="261"/>
      <c r="B1119" s="241" t="s">
        <v>296</v>
      </c>
      <c r="C1119" s="235"/>
      <c r="D1119" s="24"/>
      <c r="E1119" s="243"/>
      <c r="F1119" s="246"/>
      <c r="G1119" s="246"/>
      <c r="H1119" s="246"/>
      <c r="I1119" s="246"/>
      <c r="J1119" s="25"/>
      <c r="K1119" s="135"/>
    </row>
    <row r="1120" spans="1:11" s="42" customFormat="1" ht="24" customHeight="1">
      <c r="A1120" s="261"/>
      <c r="B1120" s="241" t="s">
        <v>268</v>
      </c>
      <c r="C1120" s="235">
        <v>14</v>
      </c>
      <c r="D1120" s="24" t="s">
        <v>24</v>
      </c>
      <c r="E1120" s="243"/>
      <c r="F1120" s="246"/>
      <c r="G1120" s="246"/>
      <c r="H1120" s="246"/>
      <c r="I1120" s="246"/>
      <c r="J1120" s="25"/>
    </row>
    <row r="1121" spans="1:10" s="42" customFormat="1" ht="24" customHeight="1">
      <c r="A1121" s="261"/>
      <c r="B1121" s="241" t="s">
        <v>297</v>
      </c>
      <c r="C1121" s="235"/>
      <c r="D1121" s="24"/>
      <c r="E1121" s="243"/>
      <c r="F1121" s="246"/>
      <c r="G1121" s="246"/>
      <c r="H1121" s="246"/>
      <c r="I1121" s="246"/>
      <c r="J1121" s="25"/>
    </row>
    <row r="1122" spans="1:10" ht="24" customHeight="1">
      <c r="A1122" s="261"/>
      <c r="B1122" s="241" t="s">
        <v>290</v>
      </c>
      <c r="C1122" s="440">
        <v>16</v>
      </c>
      <c r="D1122" s="24" t="s">
        <v>24</v>
      </c>
      <c r="E1122" s="243"/>
      <c r="F1122" s="246"/>
      <c r="G1122" s="246"/>
      <c r="H1122" s="246"/>
      <c r="I1122" s="246"/>
      <c r="J1122" s="25"/>
    </row>
    <row r="1123" spans="1:10" ht="24" customHeight="1">
      <c r="A1123" s="261"/>
      <c r="B1123" s="241" t="s">
        <v>298</v>
      </c>
      <c r="C1123" s="235"/>
      <c r="D1123" s="24"/>
      <c r="E1123" s="243"/>
      <c r="F1123" s="246"/>
      <c r="G1123" s="246"/>
      <c r="H1123" s="246"/>
      <c r="I1123" s="246"/>
      <c r="J1123" s="25"/>
    </row>
    <row r="1124" spans="1:10" ht="24" customHeight="1">
      <c r="A1124" s="261"/>
      <c r="B1124" s="241" t="s">
        <v>289</v>
      </c>
      <c r="C1124" s="440">
        <v>2</v>
      </c>
      <c r="D1124" s="24" t="s">
        <v>24</v>
      </c>
      <c r="E1124" s="243"/>
      <c r="F1124" s="246"/>
      <c r="G1124" s="246"/>
      <c r="H1124" s="246"/>
      <c r="I1124" s="246"/>
      <c r="J1124" s="25"/>
    </row>
    <row r="1125" spans="1:10" ht="24" customHeight="1">
      <c r="A1125" s="261"/>
      <c r="B1125" s="241" t="s">
        <v>797</v>
      </c>
      <c r="C1125" s="235">
        <v>2</v>
      </c>
      <c r="D1125" s="24" t="s">
        <v>24</v>
      </c>
      <c r="E1125" s="243"/>
      <c r="F1125" s="246"/>
      <c r="G1125" s="246"/>
      <c r="H1125" s="246"/>
      <c r="I1125" s="246"/>
      <c r="J1125" s="25"/>
    </row>
    <row r="1126" spans="1:10" ht="24" customHeight="1">
      <c r="A1126" s="262"/>
      <c r="B1126" s="241" t="s">
        <v>299</v>
      </c>
      <c r="C1126" s="235"/>
      <c r="D1126" s="24"/>
      <c r="E1126" s="243"/>
      <c r="F1126" s="246"/>
      <c r="G1126" s="246"/>
      <c r="H1126" s="246"/>
      <c r="I1126" s="246"/>
      <c r="J1126" s="25"/>
    </row>
    <row r="1127" spans="1:10" ht="24" customHeight="1">
      <c r="A1127" s="261"/>
      <c r="B1127" s="33" t="s">
        <v>869</v>
      </c>
      <c r="C1127" s="235">
        <v>1</v>
      </c>
      <c r="D1127" s="24" t="s">
        <v>24</v>
      </c>
      <c r="E1127" s="243"/>
      <c r="F1127" s="246"/>
      <c r="G1127" s="246"/>
      <c r="H1127" s="246"/>
      <c r="I1127" s="246"/>
      <c r="J1127" s="25"/>
    </row>
    <row r="1128" spans="1:10" ht="24" customHeight="1">
      <c r="A1128" s="261"/>
      <c r="B1128" s="33" t="s">
        <v>871</v>
      </c>
      <c r="C1128" s="440">
        <v>1</v>
      </c>
      <c r="D1128" s="24" t="s">
        <v>24</v>
      </c>
      <c r="E1128" s="243"/>
      <c r="F1128" s="246"/>
      <c r="G1128" s="246"/>
      <c r="H1128" s="246"/>
      <c r="I1128" s="246"/>
      <c r="J1128" s="25"/>
    </row>
    <row r="1129" spans="1:10" ht="24" customHeight="1">
      <c r="A1129" s="90"/>
      <c r="B1129" s="91" t="s">
        <v>359</v>
      </c>
      <c r="C1129" s="264"/>
      <c r="D1129" s="92"/>
      <c r="E1129" s="265"/>
      <c r="F1129" s="114"/>
      <c r="G1129" s="265"/>
      <c r="H1129" s="114"/>
      <c r="I1129" s="114"/>
      <c r="J1129" s="167"/>
    </row>
    <row r="1130" spans="1:10" ht="24" customHeight="1">
      <c r="A1130" s="65"/>
      <c r="B1130" s="252" t="s">
        <v>360</v>
      </c>
      <c r="C1130" s="235"/>
      <c r="D1130" s="245"/>
      <c r="E1130" s="243"/>
      <c r="F1130" s="246"/>
      <c r="G1130" s="246"/>
      <c r="H1130" s="246"/>
      <c r="I1130" s="246"/>
      <c r="J1130" s="66"/>
    </row>
    <row r="1131" spans="1:10" ht="24" customHeight="1">
      <c r="A1131" s="267"/>
      <c r="B1131" s="250" t="s">
        <v>304</v>
      </c>
      <c r="C1131" s="235"/>
      <c r="D1131" s="251"/>
      <c r="E1131" s="243"/>
      <c r="F1131" s="246"/>
      <c r="G1131" s="246"/>
      <c r="H1131" s="246"/>
      <c r="I1131" s="246"/>
      <c r="J1131" s="77"/>
    </row>
    <row r="1132" spans="1:10" ht="24" customHeight="1">
      <c r="A1132" s="269"/>
      <c r="B1132" s="250" t="s">
        <v>305</v>
      </c>
      <c r="C1132" s="235">
        <v>12</v>
      </c>
      <c r="D1132" s="251" t="s">
        <v>24</v>
      </c>
      <c r="E1132" s="243"/>
      <c r="F1132" s="246"/>
      <c r="G1132" s="246"/>
      <c r="H1132" s="246"/>
      <c r="I1132" s="246"/>
      <c r="J1132" s="77"/>
    </row>
    <row r="1133" spans="1:10" ht="24" customHeight="1">
      <c r="A1133" s="96"/>
      <c r="B1133" s="97" t="s">
        <v>361</v>
      </c>
      <c r="C1133" s="264"/>
      <c r="D1133" s="99"/>
      <c r="E1133" s="100"/>
      <c r="F1133" s="138"/>
      <c r="G1133" s="138"/>
      <c r="H1133" s="138"/>
      <c r="I1133" s="138"/>
      <c r="J1133" s="101"/>
    </row>
    <row r="1134" spans="1:10" ht="24" customHeight="1">
      <c r="A1134" s="266"/>
      <c r="B1134" s="252" t="s">
        <v>378</v>
      </c>
      <c r="C1134" s="235"/>
      <c r="D1134" s="245"/>
      <c r="E1134" s="243"/>
      <c r="F1134" s="246"/>
      <c r="G1134" s="246"/>
      <c r="H1134" s="246"/>
      <c r="I1134" s="246"/>
      <c r="J1134" s="66"/>
    </row>
    <row r="1135" spans="1:10" ht="24" customHeight="1">
      <c r="A1135" s="65"/>
      <c r="B1135" s="244" t="s">
        <v>310</v>
      </c>
      <c r="C1135" s="235"/>
      <c r="D1135" s="245"/>
      <c r="E1135" s="243"/>
      <c r="F1135" s="246"/>
      <c r="G1135" s="246"/>
      <c r="H1135" s="246"/>
      <c r="I1135" s="246"/>
      <c r="J1135" s="66"/>
    </row>
    <row r="1136" spans="1:10" ht="24" customHeight="1">
      <c r="A1136" s="65"/>
      <c r="B1136" s="244" t="s">
        <v>311</v>
      </c>
      <c r="C1136" s="235"/>
      <c r="D1136" s="245"/>
      <c r="E1136" s="243"/>
      <c r="F1136" s="246"/>
      <c r="G1136" s="246"/>
      <c r="H1136" s="246"/>
      <c r="I1136" s="246"/>
      <c r="J1136" s="66"/>
    </row>
    <row r="1137" spans="1:12" ht="24" customHeight="1">
      <c r="A1137" s="65"/>
      <c r="B1137" s="244" t="s">
        <v>334</v>
      </c>
      <c r="C1137" s="235">
        <v>1</v>
      </c>
      <c r="D1137" s="253" t="s">
        <v>308</v>
      </c>
      <c r="E1137" s="254"/>
      <c r="F1137" s="238"/>
      <c r="G1137" s="254"/>
      <c r="H1137" s="239"/>
      <c r="I1137" s="239"/>
      <c r="J1137" s="66"/>
    </row>
    <row r="1138" spans="1:12" ht="24" customHeight="1">
      <c r="A1138" s="65"/>
      <c r="B1138" s="244" t="s">
        <v>335</v>
      </c>
      <c r="C1138" s="235">
        <v>1</v>
      </c>
      <c r="D1138" s="253" t="s">
        <v>308</v>
      </c>
      <c r="E1138" s="254"/>
      <c r="F1138" s="238"/>
      <c r="G1138" s="254"/>
      <c r="H1138" s="239"/>
      <c r="I1138" s="239"/>
      <c r="J1138" s="66"/>
    </row>
    <row r="1139" spans="1:12" ht="24" customHeight="1">
      <c r="A1139" s="65"/>
      <c r="B1139" s="244" t="s">
        <v>336</v>
      </c>
      <c r="C1139" s="235">
        <v>1</v>
      </c>
      <c r="D1139" s="253" t="s">
        <v>308</v>
      </c>
      <c r="E1139" s="254"/>
      <c r="F1139" s="238"/>
      <c r="G1139" s="254"/>
      <c r="H1139" s="239"/>
      <c r="I1139" s="239"/>
      <c r="J1139" s="66"/>
    </row>
    <row r="1140" spans="1:12" ht="24" customHeight="1">
      <c r="A1140" s="65"/>
      <c r="B1140" s="244" t="s">
        <v>782</v>
      </c>
      <c r="C1140" s="235">
        <v>1</v>
      </c>
      <c r="D1140" s="253" t="s">
        <v>308</v>
      </c>
      <c r="E1140" s="254"/>
      <c r="F1140" s="238"/>
      <c r="G1140" s="254"/>
      <c r="H1140" s="239"/>
      <c r="I1140" s="239"/>
      <c r="J1140" s="66"/>
    </row>
    <row r="1141" spans="1:12" ht="24" customHeight="1">
      <c r="A1141" s="65"/>
      <c r="B1141" s="244" t="s">
        <v>312</v>
      </c>
      <c r="C1141" s="235">
        <v>1</v>
      </c>
      <c r="D1141" s="253" t="s">
        <v>308</v>
      </c>
      <c r="E1141" s="254"/>
      <c r="F1141" s="238"/>
      <c r="G1141" s="254"/>
      <c r="H1141" s="239"/>
      <c r="I1141" s="239"/>
      <c r="J1141" s="66"/>
    </row>
    <row r="1142" spans="1:12" s="83" customFormat="1" ht="24" customHeight="1">
      <c r="A1142" s="65"/>
      <c r="B1142" s="244" t="s">
        <v>337</v>
      </c>
      <c r="C1142" s="235">
        <v>1</v>
      </c>
      <c r="D1142" s="253" t="s">
        <v>308</v>
      </c>
      <c r="E1142" s="254"/>
      <c r="F1142" s="238"/>
      <c r="G1142" s="254"/>
      <c r="H1142" s="239"/>
      <c r="I1142" s="239"/>
      <c r="J1142" s="66"/>
      <c r="K1142" s="83">
        <v>21130051.985116612</v>
      </c>
      <c r="L1142" s="121">
        <f>I1186-K1142</f>
        <v>-21130051.985116612</v>
      </c>
    </row>
    <row r="1143" spans="1:12" s="42" customFormat="1" ht="24" customHeight="1">
      <c r="A1143" s="65"/>
      <c r="B1143" s="244" t="s">
        <v>651</v>
      </c>
      <c r="C1143" s="235">
        <v>1</v>
      </c>
      <c r="D1143" s="253" t="s">
        <v>308</v>
      </c>
      <c r="E1143" s="254"/>
      <c r="F1143" s="238"/>
      <c r="G1143" s="254"/>
      <c r="H1143" s="239"/>
      <c r="I1143" s="239"/>
      <c r="J1143" s="66"/>
    </row>
    <row r="1144" spans="1:12" s="42" customFormat="1" ht="24" customHeight="1">
      <c r="A1144" s="65"/>
      <c r="B1144" s="244" t="s">
        <v>652</v>
      </c>
      <c r="C1144" s="235">
        <v>1</v>
      </c>
      <c r="D1144" s="253" t="s">
        <v>308</v>
      </c>
      <c r="E1144" s="254"/>
      <c r="F1144" s="238"/>
      <c r="G1144" s="254"/>
      <c r="H1144" s="239"/>
      <c r="I1144" s="239"/>
      <c r="J1144" s="66"/>
    </row>
    <row r="1145" spans="1:12" s="42" customFormat="1" ht="24" customHeight="1">
      <c r="A1145" s="65"/>
      <c r="B1145" s="244" t="s">
        <v>653</v>
      </c>
      <c r="C1145" s="235">
        <v>1</v>
      </c>
      <c r="D1145" s="253" t="s">
        <v>308</v>
      </c>
      <c r="E1145" s="254"/>
      <c r="F1145" s="238"/>
      <c r="G1145" s="254"/>
      <c r="H1145" s="239"/>
      <c r="I1145" s="239"/>
      <c r="J1145" s="66"/>
    </row>
    <row r="1146" spans="1:12" s="42" customFormat="1" ht="24" customHeight="1">
      <c r="A1146" s="65"/>
      <c r="B1146" s="244" t="s">
        <v>784</v>
      </c>
      <c r="C1146" s="235">
        <v>1</v>
      </c>
      <c r="D1146" s="253" t="s">
        <v>308</v>
      </c>
      <c r="E1146" s="254"/>
      <c r="F1146" s="238"/>
      <c r="G1146" s="254"/>
      <c r="H1146" s="239"/>
      <c r="I1146" s="239"/>
      <c r="J1146" s="66"/>
    </row>
    <row r="1147" spans="1:12" s="42" customFormat="1" ht="24" customHeight="1">
      <c r="A1147" s="65"/>
      <c r="B1147" s="244" t="s">
        <v>654</v>
      </c>
      <c r="C1147" s="235">
        <v>1</v>
      </c>
      <c r="D1147" s="253" t="s">
        <v>308</v>
      </c>
      <c r="E1147" s="254"/>
      <c r="F1147" s="238"/>
      <c r="G1147" s="254"/>
      <c r="H1147" s="239"/>
      <c r="I1147" s="239"/>
      <c r="J1147" s="66"/>
    </row>
    <row r="1148" spans="1:12" s="42" customFormat="1" ht="24" customHeight="1">
      <c r="A1148" s="65"/>
      <c r="B1148" s="244" t="s">
        <v>655</v>
      </c>
      <c r="C1148" s="235">
        <v>1</v>
      </c>
      <c r="D1148" s="253" t="s">
        <v>308</v>
      </c>
      <c r="E1148" s="254"/>
      <c r="F1148" s="238"/>
      <c r="G1148" s="254"/>
      <c r="H1148" s="239"/>
      <c r="I1148" s="239"/>
      <c r="J1148" s="66"/>
    </row>
    <row r="1149" spans="1:12" s="42" customFormat="1" ht="24" customHeight="1">
      <c r="A1149" s="65"/>
      <c r="B1149" s="244" t="s">
        <v>785</v>
      </c>
      <c r="C1149" s="235">
        <v>1</v>
      </c>
      <c r="D1149" s="253" t="s">
        <v>308</v>
      </c>
      <c r="E1149" s="254"/>
      <c r="F1149" s="238"/>
      <c r="G1149" s="254"/>
      <c r="H1149" s="239"/>
      <c r="I1149" s="239"/>
      <c r="J1149" s="66"/>
    </row>
    <row r="1150" spans="1:12" s="42" customFormat="1" ht="24" customHeight="1">
      <c r="A1150" s="65"/>
      <c r="B1150" s="244" t="s">
        <v>786</v>
      </c>
      <c r="C1150" s="235">
        <v>1</v>
      </c>
      <c r="D1150" s="253" t="s">
        <v>308</v>
      </c>
      <c r="E1150" s="254"/>
      <c r="F1150" s="238"/>
      <c r="G1150" s="254"/>
      <c r="H1150" s="239"/>
      <c r="I1150" s="239"/>
      <c r="J1150" s="66"/>
    </row>
    <row r="1151" spans="1:12" s="42" customFormat="1" ht="24" customHeight="1">
      <c r="A1151" s="65"/>
      <c r="B1151" s="244" t="s">
        <v>788</v>
      </c>
      <c r="C1151" s="235">
        <v>1</v>
      </c>
      <c r="D1151" s="253" t="s">
        <v>308</v>
      </c>
      <c r="E1151" s="254"/>
      <c r="F1151" s="238"/>
      <c r="G1151" s="254"/>
      <c r="H1151" s="239"/>
      <c r="I1151" s="239"/>
      <c r="J1151" s="66"/>
    </row>
    <row r="1152" spans="1:12" s="42" customFormat="1" ht="24" customHeight="1">
      <c r="A1152" s="65"/>
      <c r="B1152" s="244" t="s">
        <v>339</v>
      </c>
      <c r="C1152" s="235">
        <v>1</v>
      </c>
      <c r="D1152" s="253" t="s">
        <v>308</v>
      </c>
      <c r="E1152" s="254"/>
      <c r="F1152" s="238"/>
      <c r="G1152" s="254"/>
      <c r="H1152" s="239"/>
      <c r="I1152" s="239"/>
      <c r="J1152" s="66"/>
    </row>
    <row r="1153" spans="1:10" s="83" customFormat="1" ht="24" customHeight="1">
      <c r="A1153" s="65"/>
      <c r="B1153" s="244" t="s">
        <v>340</v>
      </c>
      <c r="C1153" s="235">
        <v>1</v>
      </c>
      <c r="D1153" s="253" t="s">
        <v>308</v>
      </c>
      <c r="E1153" s="254"/>
      <c r="F1153" s="238"/>
      <c r="G1153" s="254"/>
      <c r="H1153" s="239"/>
      <c r="I1153" s="239"/>
      <c r="J1153" s="66"/>
    </row>
    <row r="1154" spans="1:10" s="42" customFormat="1" ht="24" customHeight="1">
      <c r="A1154" s="65"/>
      <c r="B1154" s="244" t="s">
        <v>787</v>
      </c>
      <c r="C1154" s="235">
        <v>1</v>
      </c>
      <c r="D1154" s="253" t="s">
        <v>308</v>
      </c>
      <c r="E1154" s="254"/>
      <c r="F1154" s="238"/>
      <c r="G1154" s="254"/>
      <c r="H1154" s="239"/>
      <c r="I1154" s="239"/>
      <c r="J1154" s="66"/>
    </row>
    <row r="1155" spans="1:10" s="42" customFormat="1" ht="24" customHeight="1">
      <c r="A1155" s="96"/>
      <c r="B1155" s="97" t="s">
        <v>379</v>
      </c>
      <c r="C1155" s="126"/>
      <c r="D1155" s="99"/>
      <c r="E1155" s="265"/>
      <c r="F1155" s="138"/>
      <c r="G1155" s="138"/>
      <c r="H1155" s="138"/>
      <c r="I1155" s="138"/>
      <c r="J1155" s="167"/>
    </row>
    <row r="1156" spans="1:10" s="42" customFormat="1" ht="24" customHeight="1" thickBot="1">
      <c r="A1156" s="102"/>
      <c r="B1156" s="103" t="s">
        <v>1044</v>
      </c>
      <c r="C1156" s="122"/>
      <c r="D1156" s="123"/>
      <c r="E1156" s="124"/>
      <c r="F1156" s="107"/>
      <c r="G1156" s="124"/>
      <c r="H1156" s="107"/>
      <c r="I1156" s="107"/>
      <c r="J1156" s="108"/>
    </row>
    <row r="1157" spans="1:10" s="42" customFormat="1" ht="24" customHeight="1" thickTop="1" thickBot="1">
      <c r="A1157" s="80"/>
      <c r="B1157" s="80" t="s">
        <v>1045</v>
      </c>
      <c r="C1157" s="81"/>
      <c r="D1157" s="80"/>
      <c r="E1157" s="80"/>
      <c r="F1157" s="109"/>
      <c r="G1157" s="82"/>
      <c r="H1157" s="109"/>
      <c r="I1157" s="109"/>
      <c r="J1157" s="80"/>
    </row>
    <row r="1158" spans="1:10" s="42" customFormat="1" ht="24" customHeight="1" thickTop="1">
      <c r="A1158" s="34">
        <v>4</v>
      </c>
      <c r="B1158" s="35" t="s">
        <v>1046</v>
      </c>
      <c r="C1158" s="36"/>
      <c r="D1158" s="37"/>
      <c r="E1158" s="37"/>
      <c r="F1158" s="38"/>
      <c r="G1158" s="38"/>
      <c r="H1158" s="38"/>
      <c r="I1158" s="38"/>
      <c r="J1158" s="37"/>
    </row>
    <row r="1159" spans="1:10" s="42" customFormat="1" ht="24" customHeight="1">
      <c r="A1159" s="31">
        <v>4.0999999999999996</v>
      </c>
      <c r="B1159" s="40" t="s">
        <v>1047</v>
      </c>
      <c r="C1159" s="15"/>
      <c r="D1159" s="24"/>
      <c r="E1159" s="41"/>
      <c r="F1159" s="20"/>
      <c r="G1159" s="20"/>
      <c r="H1159" s="20"/>
      <c r="I1159" s="20"/>
      <c r="J1159" s="25"/>
    </row>
    <row r="1160" spans="1:10" s="42" customFormat="1" ht="24" customHeight="1">
      <c r="A1160" s="132"/>
      <c r="B1160" s="143" t="s">
        <v>14</v>
      </c>
      <c r="C1160" s="285">
        <v>427</v>
      </c>
      <c r="D1160" s="144" t="s">
        <v>13</v>
      </c>
      <c r="E1160" s="46"/>
      <c r="F1160" s="145"/>
      <c r="G1160" s="145"/>
      <c r="H1160" s="145"/>
      <c r="I1160" s="145"/>
      <c r="J1160" s="133"/>
    </row>
    <row r="1161" spans="1:10" s="42" customFormat="1" ht="24" customHeight="1">
      <c r="A1161" s="132"/>
      <c r="B1161" s="143" t="s">
        <v>15</v>
      </c>
      <c r="C1161" s="285">
        <v>305</v>
      </c>
      <c r="D1161" s="144" t="s">
        <v>13</v>
      </c>
      <c r="E1161" s="148"/>
      <c r="F1161" s="145"/>
      <c r="G1161" s="145"/>
      <c r="H1161" s="145"/>
      <c r="I1161" s="145"/>
      <c r="J1161" s="133"/>
    </row>
    <row r="1162" spans="1:10" s="42" customFormat="1" ht="24" customHeight="1">
      <c r="A1162" s="132"/>
      <c r="B1162" s="143" t="s">
        <v>16</v>
      </c>
      <c r="C1162" s="285">
        <v>153</v>
      </c>
      <c r="D1162" s="144" t="s">
        <v>13</v>
      </c>
      <c r="E1162" s="148"/>
      <c r="F1162" s="145"/>
      <c r="G1162" s="145"/>
      <c r="H1162" s="145"/>
      <c r="I1162" s="145"/>
      <c r="J1162" s="133"/>
    </row>
    <row r="1163" spans="1:10" s="42" customFormat="1" ht="24" customHeight="1">
      <c r="A1163" s="132"/>
      <c r="B1163" s="149" t="s">
        <v>40</v>
      </c>
      <c r="C1163" s="285"/>
      <c r="D1163" s="144"/>
      <c r="E1163" s="148"/>
      <c r="F1163" s="145"/>
      <c r="G1163" s="145"/>
      <c r="H1163" s="145"/>
      <c r="I1163" s="145"/>
      <c r="J1163" s="133"/>
    </row>
    <row r="1164" spans="1:10" s="42" customFormat="1" ht="24" customHeight="1">
      <c r="A1164" s="132"/>
      <c r="B1164" s="143" t="s">
        <v>664</v>
      </c>
      <c r="C1164" s="285">
        <v>230</v>
      </c>
      <c r="D1164" s="144" t="s">
        <v>17</v>
      </c>
      <c r="E1164" s="148"/>
      <c r="F1164" s="145"/>
      <c r="G1164" s="145"/>
      <c r="H1164" s="145"/>
      <c r="I1164" s="145"/>
      <c r="J1164" s="133"/>
    </row>
    <row r="1165" spans="1:10" s="42" customFormat="1" ht="24" customHeight="1">
      <c r="A1165" s="132"/>
      <c r="B1165" s="150" t="s">
        <v>41</v>
      </c>
      <c r="C1165" s="285"/>
      <c r="D1165" s="144"/>
      <c r="E1165" s="148"/>
      <c r="F1165" s="145"/>
      <c r="G1165" s="145"/>
      <c r="H1165" s="145"/>
      <c r="I1165" s="145"/>
      <c r="J1165" s="133"/>
    </row>
    <row r="1166" spans="1:10" s="42" customFormat="1" ht="24" customHeight="1">
      <c r="A1166" s="132"/>
      <c r="B1166" s="143" t="s">
        <v>665</v>
      </c>
      <c r="C1166" s="285">
        <v>1</v>
      </c>
      <c r="D1166" s="144" t="s">
        <v>17</v>
      </c>
      <c r="E1166" s="148"/>
      <c r="F1166" s="145"/>
      <c r="G1166" s="46"/>
      <c r="H1166" s="145"/>
      <c r="I1166" s="145"/>
      <c r="J1166" s="133"/>
    </row>
    <row r="1167" spans="1:10" s="42" customFormat="1" ht="24" customHeight="1">
      <c r="A1167" s="132"/>
      <c r="B1167" s="143" t="s">
        <v>666</v>
      </c>
      <c r="C1167" s="285">
        <v>12</v>
      </c>
      <c r="D1167" s="144" t="s">
        <v>17</v>
      </c>
      <c r="E1167" s="148"/>
      <c r="F1167" s="145"/>
      <c r="G1167" s="46"/>
      <c r="H1167" s="145"/>
      <c r="I1167" s="145"/>
      <c r="J1167" s="133"/>
    </row>
    <row r="1168" spans="1:10" s="42" customFormat="1" ht="24" customHeight="1">
      <c r="A1168" s="132"/>
      <c r="B1168" s="143" t="s">
        <v>667</v>
      </c>
      <c r="C1168" s="285">
        <f>C1164*0.5</f>
        <v>115</v>
      </c>
      <c r="D1168" s="144" t="s">
        <v>17</v>
      </c>
      <c r="E1168" s="148"/>
      <c r="F1168" s="145"/>
      <c r="G1168" s="46"/>
      <c r="H1168" s="145"/>
      <c r="I1168" s="145"/>
      <c r="J1168" s="133"/>
    </row>
    <row r="1169" spans="1:10" s="42" customFormat="1" ht="24" customHeight="1">
      <c r="A1169" s="132"/>
      <c r="B1169" s="143" t="s">
        <v>391</v>
      </c>
      <c r="C1169" s="285">
        <f>C1164</f>
        <v>230</v>
      </c>
      <c r="D1169" s="144" t="s">
        <v>17</v>
      </c>
      <c r="E1169" s="46"/>
      <c r="F1169" s="145"/>
      <c r="G1169" s="145"/>
      <c r="H1169" s="145"/>
      <c r="I1169" s="145"/>
      <c r="J1169" s="133"/>
    </row>
    <row r="1170" spans="1:10" s="42" customFormat="1" ht="24" customHeight="1">
      <c r="A1170" s="132"/>
      <c r="B1170" s="143" t="s">
        <v>21</v>
      </c>
      <c r="C1170" s="285">
        <v>1750</v>
      </c>
      <c r="D1170" s="144" t="s">
        <v>13</v>
      </c>
      <c r="E1170" s="148"/>
      <c r="F1170" s="145"/>
      <c r="G1170" s="145"/>
      <c r="H1170" s="145"/>
      <c r="I1170" s="145"/>
      <c r="J1170" s="133"/>
    </row>
    <row r="1171" spans="1:10" s="83" customFormat="1" ht="24" customHeight="1">
      <c r="A1171" s="132"/>
      <c r="B1171" s="143" t="s">
        <v>27</v>
      </c>
      <c r="C1171" s="285">
        <v>7725</v>
      </c>
      <c r="D1171" s="144" t="s">
        <v>19</v>
      </c>
      <c r="E1171" s="148"/>
      <c r="F1171" s="145"/>
      <c r="G1171" s="145"/>
      <c r="H1171" s="145"/>
      <c r="I1171" s="145"/>
      <c r="J1171" s="133"/>
    </row>
    <row r="1172" spans="1:10" s="42" customFormat="1" ht="24" customHeight="1">
      <c r="A1172" s="132"/>
      <c r="B1172" s="149" t="s">
        <v>34</v>
      </c>
      <c r="C1172" s="285"/>
      <c r="D1172" s="144"/>
      <c r="E1172" s="148"/>
      <c r="F1172" s="145"/>
      <c r="G1172" s="145"/>
      <c r="H1172" s="145"/>
      <c r="I1172" s="145"/>
      <c r="J1172" s="133"/>
    </row>
    <row r="1173" spans="1:10" s="42" customFormat="1" ht="24" customHeight="1">
      <c r="A1173" s="132"/>
      <c r="B1173" s="143" t="s">
        <v>29</v>
      </c>
      <c r="C1173" s="285">
        <v>79770</v>
      </c>
      <c r="D1173" s="144" t="s">
        <v>20</v>
      </c>
      <c r="E1173" s="148"/>
      <c r="F1173" s="145"/>
      <c r="G1173" s="145"/>
      <c r="H1173" s="145"/>
      <c r="I1173" s="145"/>
      <c r="J1173" s="132"/>
    </row>
    <row r="1174" spans="1:10" s="42" customFormat="1" ht="24" customHeight="1">
      <c r="A1174" s="132"/>
      <c r="B1174" s="143" t="s">
        <v>35</v>
      </c>
      <c r="C1174" s="285">
        <v>22280</v>
      </c>
      <c r="D1174" s="144" t="s">
        <v>20</v>
      </c>
      <c r="E1174" s="148"/>
      <c r="F1174" s="145"/>
      <c r="G1174" s="145"/>
      <c r="H1174" s="145"/>
      <c r="I1174" s="145"/>
      <c r="J1174" s="132"/>
    </row>
    <row r="1175" spans="1:10" s="42" customFormat="1" ht="24" customHeight="1">
      <c r="A1175" s="132"/>
      <c r="B1175" s="143" t="s">
        <v>36</v>
      </c>
      <c r="C1175" s="285">
        <v>8710</v>
      </c>
      <c r="D1175" s="144" t="s">
        <v>20</v>
      </c>
      <c r="E1175" s="148"/>
      <c r="F1175" s="145"/>
      <c r="G1175" s="145"/>
      <c r="H1175" s="145"/>
      <c r="I1175" s="145"/>
      <c r="J1175" s="132"/>
    </row>
    <row r="1176" spans="1:10" s="42" customFormat="1" ht="24" customHeight="1">
      <c r="A1176" s="132"/>
      <c r="B1176" s="143" t="s">
        <v>37</v>
      </c>
      <c r="C1176" s="285">
        <v>14095</v>
      </c>
      <c r="D1176" s="144" t="s">
        <v>20</v>
      </c>
      <c r="E1176" s="148"/>
      <c r="F1176" s="145"/>
      <c r="G1176" s="145"/>
      <c r="H1176" s="145"/>
      <c r="I1176" s="145"/>
      <c r="J1176" s="132"/>
    </row>
    <row r="1177" spans="1:10" s="42" customFormat="1" ht="24" customHeight="1">
      <c r="A1177" s="132"/>
      <c r="B1177" s="143" t="s">
        <v>392</v>
      </c>
      <c r="C1177" s="285">
        <v>3750</v>
      </c>
      <c r="D1177" s="144" t="s">
        <v>20</v>
      </c>
      <c r="E1177" s="148"/>
      <c r="F1177" s="145"/>
      <c r="G1177" s="46"/>
      <c r="H1177" s="145"/>
      <c r="I1177" s="145"/>
      <c r="J1177" s="133"/>
    </row>
    <row r="1178" spans="1:10" s="42" customFormat="1" ht="24" customHeight="1">
      <c r="A1178" s="132"/>
      <c r="B1178" s="169" t="s">
        <v>407</v>
      </c>
      <c r="C1178" s="285">
        <v>3130</v>
      </c>
      <c r="D1178" s="144" t="s">
        <v>19</v>
      </c>
      <c r="E1178" s="148"/>
      <c r="F1178" s="145"/>
      <c r="G1178" s="145"/>
      <c r="H1178" s="145"/>
      <c r="I1178" s="145"/>
      <c r="J1178" s="133"/>
    </row>
    <row r="1179" spans="1:10" s="42" customFormat="1" ht="24" customHeight="1">
      <c r="A1179" s="132"/>
      <c r="B1179" s="149" t="s">
        <v>393</v>
      </c>
      <c r="C1179" s="285"/>
      <c r="D1179" s="144"/>
      <c r="E1179" s="148"/>
      <c r="F1179" s="145"/>
      <c r="G1179" s="145"/>
      <c r="H1179" s="145"/>
      <c r="I1179" s="145"/>
      <c r="J1179" s="133"/>
    </row>
    <row r="1180" spans="1:10" s="42" customFormat="1" ht="24" customHeight="1">
      <c r="A1180" s="132"/>
      <c r="B1180" s="151" t="s">
        <v>409</v>
      </c>
      <c r="C1180" s="285">
        <v>18910</v>
      </c>
      <c r="D1180" s="144" t="s">
        <v>20</v>
      </c>
      <c r="E1180" s="148"/>
      <c r="F1180" s="145"/>
      <c r="G1180" s="145"/>
      <c r="H1180" s="145"/>
      <c r="I1180" s="145"/>
      <c r="J1180" s="133"/>
    </row>
    <row r="1181" spans="1:10" s="42" customFormat="1" ht="24" customHeight="1">
      <c r="A1181" s="132"/>
      <c r="B1181" s="151" t="s">
        <v>402</v>
      </c>
      <c r="C1181" s="285">
        <v>9600</v>
      </c>
      <c r="D1181" s="144" t="s">
        <v>20</v>
      </c>
      <c r="E1181" s="148"/>
      <c r="F1181" s="145"/>
      <c r="G1181" s="145"/>
      <c r="H1181" s="145"/>
      <c r="I1181" s="145"/>
      <c r="J1181" s="133"/>
    </row>
    <row r="1182" spans="1:10" s="42" customFormat="1" ht="24" customHeight="1">
      <c r="A1182" s="132"/>
      <c r="B1182" s="151" t="s">
        <v>410</v>
      </c>
      <c r="C1182" s="285">
        <v>2170</v>
      </c>
      <c r="D1182" s="144" t="s">
        <v>20</v>
      </c>
      <c r="E1182" s="148"/>
      <c r="F1182" s="145"/>
      <c r="G1182" s="145"/>
      <c r="H1182" s="145"/>
      <c r="I1182" s="145"/>
      <c r="J1182" s="133"/>
    </row>
    <row r="1183" spans="1:10" s="42" customFormat="1" ht="24" customHeight="1">
      <c r="A1183" s="132"/>
      <c r="B1183" s="151" t="s">
        <v>411</v>
      </c>
      <c r="C1183" s="285">
        <v>4710</v>
      </c>
      <c r="D1183" s="144" t="s">
        <v>20</v>
      </c>
      <c r="E1183" s="148"/>
      <c r="F1183" s="145"/>
      <c r="G1183" s="145"/>
      <c r="H1183" s="145"/>
      <c r="I1183" s="145"/>
      <c r="J1183" s="133"/>
    </row>
    <row r="1184" spans="1:10" s="42" customFormat="1" ht="24" customHeight="1">
      <c r="A1184" s="132"/>
      <c r="B1184" s="151" t="s">
        <v>412</v>
      </c>
      <c r="C1184" s="285">
        <v>4710</v>
      </c>
      <c r="D1184" s="144" t="s">
        <v>20</v>
      </c>
      <c r="E1184" s="148"/>
      <c r="F1184" s="145"/>
      <c r="G1184" s="145"/>
      <c r="H1184" s="145"/>
      <c r="I1184" s="145"/>
      <c r="J1184" s="133"/>
    </row>
    <row r="1185" spans="1:10" s="42" customFormat="1" ht="24" customHeight="1">
      <c r="A1185" s="132"/>
      <c r="B1185" s="151" t="s">
        <v>31</v>
      </c>
      <c r="C1185" s="285">
        <v>10620</v>
      </c>
      <c r="D1185" s="144" t="s">
        <v>20</v>
      </c>
      <c r="E1185" s="148"/>
      <c r="F1185" s="145"/>
      <c r="G1185" s="145"/>
      <c r="H1185" s="145"/>
      <c r="I1185" s="145"/>
      <c r="J1185" s="133"/>
    </row>
    <row r="1186" spans="1:10" s="42" customFormat="1" ht="24" customHeight="1">
      <c r="A1186" s="90"/>
      <c r="B1186" s="91" t="s">
        <v>1048</v>
      </c>
      <c r="C1186" s="115"/>
      <c r="D1186" s="92"/>
      <c r="E1186" s="93"/>
      <c r="F1186" s="94"/>
      <c r="G1186" s="116"/>
      <c r="H1186" s="94"/>
      <c r="I1186" s="94"/>
      <c r="J1186" s="95"/>
    </row>
    <row r="1187" spans="1:10" s="42" customFormat="1" ht="24" customHeight="1">
      <c r="A1187" s="43">
        <v>4.2</v>
      </c>
      <c r="B1187" s="22" t="s">
        <v>1049</v>
      </c>
      <c r="C1187" s="15"/>
      <c r="D1187" s="29"/>
      <c r="E1187" s="15"/>
      <c r="F1187" s="15"/>
      <c r="G1187" s="15"/>
      <c r="H1187" s="15"/>
      <c r="I1187" s="15"/>
      <c r="J1187" s="16"/>
    </row>
    <row r="1188" spans="1:10" s="42" customFormat="1" ht="24" customHeight="1">
      <c r="A1188" s="44"/>
      <c r="B1188" s="45" t="s">
        <v>96</v>
      </c>
      <c r="C1188" s="15"/>
      <c r="D1188" s="29"/>
      <c r="E1188" s="15"/>
      <c r="F1188" s="15"/>
      <c r="G1188" s="15"/>
      <c r="H1188" s="15"/>
      <c r="I1188" s="15"/>
      <c r="J1188" s="17"/>
    </row>
    <row r="1189" spans="1:10" s="42" customFormat="1" ht="24" customHeight="1">
      <c r="A1189" s="48"/>
      <c r="B1189" s="49" t="s">
        <v>99</v>
      </c>
      <c r="C1189" s="15">
        <v>4150</v>
      </c>
      <c r="D1189" s="29" t="s">
        <v>19</v>
      </c>
      <c r="E1189" s="15"/>
      <c r="F1189" s="20"/>
      <c r="G1189" s="15"/>
      <c r="H1189" s="20"/>
      <c r="I1189" s="20"/>
      <c r="J1189" s="17"/>
    </row>
    <row r="1190" spans="1:10" s="42" customFormat="1" ht="24" customHeight="1">
      <c r="A1190" s="48"/>
      <c r="B1190" s="49" t="s">
        <v>101</v>
      </c>
      <c r="C1190" s="15">
        <v>150</v>
      </c>
      <c r="D1190" s="29" t="s">
        <v>23</v>
      </c>
      <c r="E1190" s="15"/>
      <c r="F1190" s="20"/>
      <c r="G1190" s="15"/>
      <c r="H1190" s="20"/>
      <c r="I1190" s="20"/>
      <c r="J1190" s="17"/>
    </row>
    <row r="1191" spans="1:10" s="42" customFormat="1" ht="24" customHeight="1">
      <c r="A1191" s="48"/>
      <c r="B1191" s="49" t="s">
        <v>102</v>
      </c>
      <c r="C1191" s="15">
        <v>540</v>
      </c>
      <c r="D1191" s="29" t="s">
        <v>23</v>
      </c>
      <c r="E1191" s="15"/>
      <c r="F1191" s="20"/>
      <c r="G1191" s="15"/>
      <c r="H1191" s="20"/>
      <c r="I1191" s="20"/>
      <c r="J1191" s="17"/>
    </row>
    <row r="1192" spans="1:10" s="42" customFormat="1" ht="24" customHeight="1">
      <c r="A1192" s="90"/>
      <c r="B1192" s="91" t="s">
        <v>243</v>
      </c>
      <c r="C1192" s="439"/>
      <c r="D1192" s="119"/>
      <c r="E1192" s="120"/>
      <c r="F1192" s="94"/>
      <c r="G1192" s="94"/>
      <c r="H1192" s="94"/>
      <c r="I1192" s="94"/>
      <c r="J1192" s="117"/>
    </row>
    <row r="1193" spans="1:10" s="42" customFormat="1" ht="24" customHeight="1">
      <c r="A1193" s="44"/>
      <c r="B1193" s="45" t="s">
        <v>43</v>
      </c>
      <c r="C1193" s="15"/>
      <c r="D1193" s="29"/>
      <c r="E1193" s="15"/>
      <c r="F1193" s="20"/>
      <c r="G1193" s="15"/>
      <c r="H1193" s="20"/>
      <c r="I1193" s="20"/>
      <c r="J1193" s="17"/>
    </row>
    <row r="1194" spans="1:10" s="42" customFormat="1" ht="24" customHeight="1">
      <c r="A1194" s="48"/>
      <c r="B1194" s="49" t="s">
        <v>104</v>
      </c>
      <c r="C1194" s="15">
        <v>690</v>
      </c>
      <c r="D1194" s="29" t="s">
        <v>19</v>
      </c>
      <c r="E1194" s="15"/>
      <c r="F1194" s="20"/>
      <c r="G1194" s="15"/>
      <c r="H1194" s="20"/>
      <c r="I1194" s="20"/>
      <c r="J1194" s="17"/>
    </row>
    <row r="1195" spans="1:10" s="42" customFormat="1" ht="24" customHeight="1">
      <c r="A1195" s="48"/>
      <c r="B1195" s="49" t="s">
        <v>105</v>
      </c>
      <c r="C1195" s="15">
        <v>185</v>
      </c>
      <c r="D1195" s="29" t="s">
        <v>19</v>
      </c>
      <c r="E1195" s="15"/>
      <c r="F1195" s="20"/>
      <c r="G1195" s="15"/>
      <c r="H1195" s="20"/>
      <c r="I1195" s="20"/>
      <c r="J1195" s="17"/>
    </row>
    <row r="1196" spans="1:10" s="42" customFormat="1" ht="24" customHeight="1">
      <c r="A1196" s="48"/>
      <c r="B1196" s="49" t="s">
        <v>106</v>
      </c>
      <c r="C1196" s="15">
        <v>140</v>
      </c>
      <c r="D1196" s="29" t="s">
        <v>19</v>
      </c>
      <c r="E1196" s="15"/>
      <c r="F1196" s="20"/>
      <c r="G1196" s="15"/>
      <c r="H1196" s="20"/>
      <c r="I1196" s="20"/>
      <c r="J1196" s="17"/>
    </row>
    <row r="1197" spans="1:10" s="42" customFormat="1" ht="24" customHeight="1">
      <c r="A1197" s="48"/>
      <c r="B1197" s="49" t="s">
        <v>107</v>
      </c>
      <c r="C1197" s="15">
        <v>820</v>
      </c>
      <c r="D1197" s="29" t="s">
        <v>19</v>
      </c>
      <c r="E1197" s="15"/>
      <c r="F1197" s="20"/>
      <c r="G1197" s="15"/>
      <c r="H1197" s="20"/>
      <c r="I1197" s="20"/>
      <c r="J1197" s="17"/>
    </row>
    <row r="1198" spans="1:10" s="42" customFormat="1" ht="24" customHeight="1">
      <c r="A1198" s="48"/>
      <c r="B1198" s="49" t="s">
        <v>108</v>
      </c>
      <c r="C1198" s="15">
        <v>1460</v>
      </c>
      <c r="D1198" s="29" t="s">
        <v>19</v>
      </c>
      <c r="E1198" s="15"/>
      <c r="F1198" s="20"/>
      <c r="G1198" s="15"/>
      <c r="H1198" s="20"/>
      <c r="I1198" s="20"/>
      <c r="J1198" s="17"/>
    </row>
    <row r="1199" spans="1:10" s="42" customFormat="1" ht="24" customHeight="1">
      <c r="A1199" s="90"/>
      <c r="B1199" s="91" t="s">
        <v>57</v>
      </c>
      <c r="C1199" s="439"/>
      <c r="D1199" s="119"/>
      <c r="E1199" s="120"/>
      <c r="F1199" s="94"/>
      <c r="G1199" s="94"/>
      <c r="H1199" s="94"/>
      <c r="I1199" s="94"/>
      <c r="J1199" s="117"/>
    </row>
    <row r="1200" spans="1:10" s="42" customFormat="1" ht="24" customHeight="1">
      <c r="A1200" s="44"/>
      <c r="B1200" s="45" t="s">
        <v>97</v>
      </c>
      <c r="C1200" s="15"/>
      <c r="D1200" s="29"/>
      <c r="E1200" s="15"/>
      <c r="F1200" s="20"/>
      <c r="G1200" s="15"/>
      <c r="H1200" s="20"/>
      <c r="I1200" s="20"/>
      <c r="J1200" s="17"/>
    </row>
    <row r="1201" spans="1:10" s="42" customFormat="1" ht="24" customHeight="1">
      <c r="A1201" s="48"/>
      <c r="B1201" s="49" t="s">
        <v>109</v>
      </c>
      <c r="C1201" s="15">
        <v>1870</v>
      </c>
      <c r="D1201" s="29" t="s">
        <v>19</v>
      </c>
      <c r="E1201" s="15"/>
      <c r="F1201" s="20"/>
      <c r="G1201" s="15"/>
      <c r="H1201" s="20"/>
      <c r="I1201" s="20"/>
      <c r="J1201" s="17"/>
    </row>
    <row r="1202" spans="1:10" s="42" customFormat="1" ht="24" customHeight="1">
      <c r="A1202" s="48"/>
      <c r="B1202" s="49" t="s">
        <v>110</v>
      </c>
      <c r="C1202" s="15">
        <v>495</v>
      </c>
      <c r="D1202" s="29" t="s">
        <v>19</v>
      </c>
      <c r="E1202" s="15"/>
      <c r="F1202" s="20"/>
      <c r="G1202" s="15"/>
      <c r="H1202" s="20"/>
      <c r="I1202" s="20"/>
      <c r="J1202" s="17"/>
    </row>
    <row r="1203" spans="1:10" s="42" customFormat="1" ht="24" customHeight="1">
      <c r="A1203" s="48"/>
      <c r="B1203" s="49" t="s">
        <v>111</v>
      </c>
      <c r="C1203" s="15">
        <v>680</v>
      </c>
      <c r="D1203" s="29" t="s">
        <v>23</v>
      </c>
      <c r="E1203" s="15"/>
      <c r="F1203" s="20"/>
      <c r="G1203" s="15"/>
      <c r="H1203" s="20"/>
      <c r="I1203" s="20"/>
      <c r="J1203" s="17"/>
    </row>
    <row r="1204" spans="1:10" s="42" customFormat="1" ht="24" customHeight="1">
      <c r="A1204" s="48"/>
      <c r="B1204" s="49" t="s">
        <v>112</v>
      </c>
      <c r="C1204" s="220">
        <v>4260</v>
      </c>
      <c r="D1204" s="29" t="s">
        <v>19</v>
      </c>
      <c r="E1204" s="15"/>
      <c r="F1204" s="20"/>
      <c r="G1204" s="15"/>
      <c r="H1204" s="20"/>
      <c r="I1204" s="20"/>
      <c r="J1204" s="17"/>
    </row>
    <row r="1205" spans="1:10" s="42" customFormat="1" ht="24" customHeight="1">
      <c r="A1205" s="48"/>
      <c r="B1205" s="49" t="s">
        <v>113</v>
      </c>
      <c r="C1205" s="220">
        <v>345</v>
      </c>
      <c r="D1205" s="29" t="s">
        <v>19</v>
      </c>
      <c r="E1205" s="15"/>
      <c r="F1205" s="20"/>
      <c r="G1205" s="15"/>
      <c r="H1205" s="20"/>
      <c r="I1205" s="20"/>
      <c r="J1205" s="17"/>
    </row>
    <row r="1206" spans="1:10" s="42" customFormat="1" ht="24" customHeight="1">
      <c r="A1206" s="48"/>
      <c r="B1206" s="49" t="s">
        <v>881</v>
      </c>
      <c r="C1206" s="15">
        <v>820</v>
      </c>
      <c r="D1206" s="29" t="s">
        <v>19</v>
      </c>
      <c r="E1206" s="15"/>
      <c r="F1206" s="20"/>
      <c r="G1206" s="15"/>
      <c r="H1206" s="20"/>
      <c r="I1206" s="20"/>
      <c r="J1206" s="17"/>
    </row>
    <row r="1207" spans="1:10" s="42" customFormat="1" ht="24" customHeight="1">
      <c r="A1207" s="48"/>
      <c r="B1207" s="49" t="s">
        <v>115</v>
      </c>
      <c r="C1207" s="15">
        <v>300</v>
      </c>
      <c r="D1207" s="29" t="s">
        <v>19</v>
      </c>
      <c r="E1207" s="15"/>
      <c r="F1207" s="20"/>
      <c r="G1207" s="15"/>
      <c r="H1207" s="20"/>
      <c r="I1207" s="20"/>
      <c r="J1207" s="17"/>
    </row>
    <row r="1208" spans="1:10" s="42" customFormat="1" ht="24" customHeight="1">
      <c r="A1208" s="48"/>
      <c r="B1208" s="49" t="s">
        <v>116</v>
      </c>
      <c r="C1208" s="220">
        <v>0</v>
      </c>
      <c r="D1208" s="29" t="s">
        <v>19</v>
      </c>
      <c r="E1208" s="15"/>
      <c r="F1208" s="20"/>
      <c r="G1208" s="15"/>
      <c r="H1208" s="20"/>
      <c r="I1208" s="20"/>
      <c r="J1208" s="17"/>
    </row>
    <row r="1209" spans="1:10" s="42" customFormat="1" ht="24" customHeight="1">
      <c r="A1209" s="48"/>
      <c r="B1209" s="49" t="s">
        <v>117</v>
      </c>
      <c r="C1209" s="15">
        <v>11</v>
      </c>
      <c r="D1209" s="29" t="s">
        <v>24</v>
      </c>
      <c r="E1209" s="15"/>
      <c r="F1209" s="20"/>
      <c r="G1209" s="15"/>
      <c r="H1209" s="20"/>
      <c r="I1209" s="20"/>
      <c r="J1209" s="17"/>
    </row>
    <row r="1210" spans="1:10" s="42" customFormat="1" ht="24" customHeight="1">
      <c r="A1210" s="48"/>
      <c r="B1210" s="49" t="s">
        <v>882</v>
      </c>
      <c r="C1210" s="220">
        <v>50</v>
      </c>
      <c r="D1210" s="47" t="s">
        <v>19</v>
      </c>
      <c r="E1210" s="15"/>
      <c r="F1210" s="20"/>
      <c r="G1210" s="15"/>
      <c r="H1210" s="20"/>
      <c r="I1210" s="20"/>
      <c r="J1210" s="17"/>
    </row>
    <row r="1211" spans="1:10" s="83" customFormat="1" ht="24" customHeight="1">
      <c r="A1211" s="90"/>
      <c r="B1211" s="91" t="s">
        <v>236</v>
      </c>
      <c r="C1211" s="439"/>
      <c r="D1211" s="119"/>
      <c r="E1211" s="120"/>
      <c r="F1211" s="94"/>
      <c r="G1211" s="94"/>
      <c r="H1211" s="94"/>
      <c r="I1211" s="94"/>
      <c r="J1211" s="117"/>
    </row>
    <row r="1212" spans="1:10" s="42" customFormat="1" ht="24" customHeight="1">
      <c r="A1212" s="44"/>
      <c r="B1212" s="45" t="s">
        <v>98</v>
      </c>
      <c r="C1212" s="15"/>
      <c r="D1212" s="29"/>
      <c r="E1212" s="15"/>
      <c r="F1212" s="20"/>
      <c r="G1212" s="15"/>
      <c r="H1212" s="20"/>
      <c r="I1212" s="20"/>
      <c r="J1212" s="17"/>
    </row>
    <row r="1213" spans="1:10" s="42" customFormat="1" ht="24" customHeight="1">
      <c r="A1213" s="48"/>
      <c r="B1213" s="49" t="s">
        <v>83</v>
      </c>
      <c r="C1213" s="220">
        <f>C1217+C1218</f>
        <v>935</v>
      </c>
      <c r="D1213" s="29" t="s">
        <v>19</v>
      </c>
      <c r="E1213" s="15"/>
      <c r="F1213" s="20"/>
      <c r="G1213" s="15"/>
      <c r="H1213" s="20"/>
      <c r="I1213" s="20"/>
      <c r="J1213" s="17"/>
    </row>
    <row r="1214" spans="1:10" s="42" customFormat="1" ht="24" customHeight="1">
      <c r="A1214" s="48"/>
      <c r="B1214" s="49" t="s">
        <v>84</v>
      </c>
      <c r="C1214" s="220">
        <f>C1219</f>
        <v>170</v>
      </c>
      <c r="D1214" s="29" t="s">
        <v>19</v>
      </c>
      <c r="E1214" s="15"/>
      <c r="F1214" s="20"/>
      <c r="G1214" s="15"/>
      <c r="H1214" s="20"/>
      <c r="I1214" s="20"/>
      <c r="J1214" s="17"/>
    </row>
    <row r="1215" spans="1:10" s="42" customFormat="1" ht="24" customHeight="1">
      <c r="A1215" s="48"/>
      <c r="B1215" s="49" t="s">
        <v>86</v>
      </c>
      <c r="C1215" s="15">
        <v>2900</v>
      </c>
      <c r="D1215" s="29" t="s">
        <v>19</v>
      </c>
      <c r="E1215" s="15"/>
      <c r="F1215" s="20"/>
      <c r="G1215" s="15"/>
      <c r="H1215" s="20"/>
      <c r="I1215" s="20"/>
      <c r="J1215" s="17"/>
    </row>
    <row r="1216" spans="1:10" s="42" customFormat="1" ht="24" customHeight="1">
      <c r="A1216" s="48"/>
      <c r="B1216" s="49" t="s">
        <v>87</v>
      </c>
      <c r="C1216" s="15">
        <v>245</v>
      </c>
      <c r="D1216" s="29" t="s">
        <v>19</v>
      </c>
      <c r="E1216" s="15"/>
      <c r="F1216" s="20"/>
      <c r="G1216" s="15"/>
      <c r="H1216" s="20"/>
      <c r="I1216" s="20"/>
      <c r="J1216" s="17"/>
    </row>
    <row r="1217" spans="1:10" s="42" customFormat="1" ht="24" customHeight="1">
      <c r="A1217" s="48"/>
      <c r="B1217" s="49" t="s">
        <v>88</v>
      </c>
      <c r="C1217" s="220">
        <v>810</v>
      </c>
      <c r="D1217" s="29" t="s">
        <v>19</v>
      </c>
      <c r="E1217" s="15"/>
      <c r="F1217" s="20"/>
      <c r="G1217" s="15"/>
      <c r="H1217" s="20"/>
      <c r="I1217" s="20"/>
      <c r="J1217" s="17"/>
    </row>
    <row r="1218" spans="1:10" s="42" customFormat="1" ht="24" customHeight="1">
      <c r="A1218" s="48"/>
      <c r="B1218" s="49" t="s">
        <v>89</v>
      </c>
      <c r="C1218" s="15">
        <v>125</v>
      </c>
      <c r="D1218" s="29" t="s">
        <v>19</v>
      </c>
      <c r="E1218" s="15"/>
      <c r="F1218" s="20"/>
      <c r="G1218" s="15"/>
      <c r="H1218" s="20"/>
      <c r="I1218" s="20"/>
      <c r="J1218" s="17"/>
    </row>
    <row r="1219" spans="1:10" s="42" customFormat="1" ht="24" customHeight="1">
      <c r="A1219" s="48"/>
      <c r="B1219" s="52" t="s">
        <v>90</v>
      </c>
      <c r="C1219" s="15">
        <v>170</v>
      </c>
      <c r="D1219" s="29" t="s">
        <v>19</v>
      </c>
      <c r="E1219" s="15"/>
      <c r="F1219" s="20"/>
      <c r="G1219" s="15"/>
      <c r="H1219" s="20"/>
      <c r="I1219" s="20"/>
      <c r="J1219" s="17"/>
    </row>
    <row r="1220" spans="1:10" s="408" customFormat="1" ht="24" customHeight="1">
      <c r="A1220" s="199"/>
      <c r="B1220" s="317" t="s">
        <v>907</v>
      </c>
      <c r="C1220" s="444">
        <v>78</v>
      </c>
      <c r="D1220" s="301" t="s">
        <v>19</v>
      </c>
      <c r="E1220" s="318"/>
      <c r="F1220" s="145"/>
      <c r="G1220" s="318"/>
      <c r="H1220" s="145"/>
      <c r="I1220" s="145"/>
      <c r="J1220" s="199"/>
    </row>
    <row r="1221" spans="1:10" s="408" customFormat="1" ht="24" customHeight="1">
      <c r="A1221" s="199"/>
      <c r="B1221" s="317" t="s">
        <v>906</v>
      </c>
      <c r="C1221" s="444">
        <v>26</v>
      </c>
      <c r="D1221" s="301" t="s">
        <v>23</v>
      </c>
      <c r="E1221" s="318"/>
      <c r="F1221" s="145"/>
      <c r="G1221" s="318"/>
      <c r="H1221" s="145"/>
      <c r="I1221" s="145"/>
      <c r="J1221" s="199"/>
    </row>
    <row r="1222" spans="1:10" s="42" customFormat="1" ht="24" customHeight="1">
      <c r="A1222" s="48"/>
      <c r="B1222" s="49" t="s">
        <v>94</v>
      </c>
      <c r="C1222" s="15">
        <v>2920</v>
      </c>
      <c r="D1222" s="29" t="s">
        <v>23</v>
      </c>
      <c r="E1222" s="15"/>
      <c r="F1222" s="20"/>
      <c r="G1222" s="15"/>
      <c r="H1222" s="20"/>
      <c r="I1222" s="20"/>
      <c r="J1222" s="17"/>
    </row>
    <row r="1223" spans="1:10" s="83" customFormat="1" ht="24" customHeight="1">
      <c r="A1223" s="90"/>
      <c r="B1223" s="91" t="s">
        <v>244</v>
      </c>
      <c r="C1223" s="439"/>
      <c r="D1223" s="119"/>
      <c r="E1223" s="120"/>
      <c r="F1223" s="94"/>
      <c r="G1223" s="94"/>
      <c r="H1223" s="94"/>
      <c r="I1223" s="94"/>
      <c r="J1223" s="117"/>
    </row>
    <row r="1224" spans="1:10" s="42" customFormat="1" ht="24" customHeight="1">
      <c r="A1224" s="44"/>
      <c r="B1224" s="45" t="s">
        <v>44</v>
      </c>
      <c r="C1224" s="15"/>
      <c r="D1224" s="29"/>
      <c r="E1224" s="15"/>
      <c r="F1224" s="20"/>
      <c r="G1224" s="15"/>
      <c r="H1224" s="20"/>
      <c r="I1224" s="20"/>
      <c r="J1224" s="17"/>
    </row>
    <row r="1225" spans="1:10" s="42" customFormat="1" ht="24" customHeight="1">
      <c r="A1225" s="48"/>
      <c r="B1225" s="49" t="s">
        <v>122</v>
      </c>
      <c r="C1225" s="15"/>
      <c r="D1225" s="29"/>
      <c r="E1225" s="15"/>
      <c r="F1225" s="20"/>
      <c r="G1225" s="15"/>
      <c r="H1225" s="20"/>
      <c r="I1225" s="20"/>
      <c r="J1225" s="17"/>
    </row>
    <row r="1226" spans="1:10" s="42" customFormat="1" ht="24" customHeight="1">
      <c r="A1226" s="48"/>
      <c r="B1226" s="49" t="s">
        <v>179</v>
      </c>
      <c r="C1226" s="15">
        <v>25</v>
      </c>
      <c r="D1226" s="29" t="s">
        <v>24</v>
      </c>
      <c r="E1226" s="15"/>
      <c r="F1226" s="20"/>
      <c r="G1226" s="15"/>
      <c r="H1226" s="20"/>
      <c r="I1226" s="20"/>
      <c r="J1226" s="17"/>
    </row>
    <row r="1227" spans="1:10" s="42" customFormat="1" ht="24" customHeight="1">
      <c r="A1227" s="48"/>
      <c r="B1227" s="49" t="s">
        <v>180</v>
      </c>
      <c r="C1227" s="15">
        <v>2</v>
      </c>
      <c r="D1227" s="29" t="s">
        <v>24</v>
      </c>
      <c r="E1227" s="15"/>
      <c r="F1227" s="20"/>
      <c r="G1227" s="15"/>
      <c r="H1227" s="20"/>
      <c r="I1227" s="20"/>
      <c r="J1227" s="17"/>
    </row>
    <row r="1228" spans="1:10" s="42" customFormat="1" ht="24" customHeight="1">
      <c r="A1228" s="48"/>
      <c r="B1228" s="49" t="s">
        <v>181</v>
      </c>
      <c r="C1228" s="15">
        <v>1</v>
      </c>
      <c r="D1228" s="29" t="s">
        <v>24</v>
      </c>
      <c r="E1228" s="15"/>
      <c r="F1228" s="20"/>
      <c r="G1228" s="15"/>
      <c r="H1228" s="20"/>
      <c r="I1228" s="20"/>
      <c r="J1228" s="17"/>
    </row>
    <row r="1229" spans="1:10" s="42" customFormat="1" ht="24" customHeight="1">
      <c r="A1229" s="48"/>
      <c r="B1229" s="49" t="s">
        <v>126</v>
      </c>
      <c r="C1229" s="15">
        <v>2</v>
      </c>
      <c r="D1229" s="29" t="s">
        <v>24</v>
      </c>
      <c r="E1229" s="15"/>
      <c r="F1229" s="20"/>
      <c r="G1229" s="15"/>
      <c r="H1229" s="20"/>
      <c r="I1229" s="20"/>
      <c r="J1229" s="17"/>
    </row>
    <row r="1230" spans="1:10" s="42" customFormat="1" ht="24" customHeight="1">
      <c r="A1230" s="48"/>
      <c r="B1230" s="49" t="s">
        <v>198</v>
      </c>
      <c r="C1230" s="15">
        <v>4</v>
      </c>
      <c r="D1230" s="29" t="s">
        <v>24</v>
      </c>
      <c r="E1230" s="15"/>
      <c r="F1230" s="20"/>
      <c r="G1230" s="15"/>
      <c r="H1230" s="20"/>
      <c r="I1230" s="20"/>
      <c r="J1230" s="17"/>
    </row>
    <row r="1231" spans="1:10" s="42" customFormat="1" ht="24" customHeight="1">
      <c r="A1231" s="48"/>
      <c r="B1231" s="49" t="s">
        <v>189</v>
      </c>
      <c r="C1231" s="15">
        <v>3</v>
      </c>
      <c r="D1231" s="29" t="s">
        <v>24</v>
      </c>
      <c r="E1231" s="15"/>
      <c r="F1231" s="20"/>
      <c r="G1231" s="15"/>
      <c r="H1231" s="20"/>
      <c r="I1231" s="20"/>
      <c r="J1231" s="17"/>
    </row>
    <row r="1232" spans="1:10" s="42" customFormat="1" ht="24" customHeight="1">
      <c r="A1232" s="48"/>
      <c r="B1232" s="49" t="s">
        <v>199</v>
      </c>
      <c r="C1232" s="15">
        <v>4</v>
      </c>
      <c r="D1232" s="29" t="s">
        <v>24</v>
      </c>
      <c r="E1232" s="15"/>
      <c r="F1232" s="20"/>
      <c r="G1232" s="15"/>
      <c r="H1232" s="20"/>
      <c r="I1232" s="20"/>
      <c r="J1232" s="17"/>
    </row>
    <row r="1233" spans="1:10" s="42" customFormat="1" ht="24" customHeight="1">
      <c r="A1233" s="48"/>
      <c r="B1233" s="49" t="s">
        <v>200</v>
      </c>
      <c r="C1233" s="15">
        <v>6</v>
      </c>
      <c r="D1233" s="29" t="s">
        <v>24</v>
      </c>
      <c r="E1233" s="15"/>
      <c r="F1233" s="20"/>
      <c r="G1233" s="15"/>
      <c r="H1233" s="20"/>
      <c r="I1233" s="20"/>
      <c r="J1233" s="17"/>
    </row>
    <row r="1234" spans="1:10" s="42" customFormat="1" ht="24" customHeight="1">
      <c r="A1234" s="48"/>
      <c r="B1234" s="49" t="s">
        <v>201</v>
      </c>
      <c r="C1234" s="15">
        <v>2</v>
      </c>
      <c r="D1234" s="29" t="s">
        <v>24</v>
      </c>
      <c r="E1234" s="15"/>
      <c r="F1234" s="20"/>
      <c r="G1234" s="15"/>
      <c r="H1234" s="20"/>
      <c r="I1234" s="20"/>
      <c r="J1234" s="17"/>
    </row>
    <row r="1235" spans="1:10" s="42" customFormat="1" ht="24" customHeight="1">
      <c r="A1235" s="48"/>
      <c r="B1235" s="49" t="s">
        <v>202</v>
      </c>
      <c r="C1235" s="15">
        <v>2</v>
      </c>
      <c r="D1235" s="29" t="s">
        <v>24</v>
      </c>
      <c r="E1235" s="15"/>
      <c r="F1235" s="20"/>
      <c r="G1235" s="15"/>
      <c r="H1235" s="20"/>
      <c r="I1235" s="20"/>
      <c r="J1235" s="17"/>
    </row>
    <row r="1236" spans="1:10" s="42" customFormat="1" ht="24" customHeight="1">
      <c r="A1236" s="48"/>
      <c r="B1236" s="49" t="s">
        <v>137</v>
      </c>
      <c r="C1236" s="15"/>
      <c r="D1236" s="29"/>
      <c r="E1236" s="15"/>
      <c r="F1236" s="20"/>
      <c r="G1236" s="15"/>
      <c r="H1236" s="20"/>
      <c r="I1236" s="20"/>
      <c r="J1236" s="17"/>
    </row>
    <row r="1237" spans="1:10" s="42" customFormat="1" ht="24" customHeight="1">
      <c r="A1237" s="48"/>
      <c r="B1237" s="49" t="s">
        <v>191</v>
      </c>
      <c r="C1237" s="15">
        <v>1</v>
      </c>
      <c r="D1237" s="29" t="s">
        <v>24</v>
      </c>
      <c r="E1237" s="15"/>
      <c r="F1237" s="20"/>
      <c r="G1237" s="15"/>
      <c r="H1237" s="20"/>
      <c r="I1237" s="20"/>
      <c r="J1237" s="17"/>
    </row>
    <row r="1238" spans="1:10" s="42" customFormat="1" ht="24" customHeight="1">
      <c r="A1238" s="48"/>
      <c r="B1238" s="49" t="s">
        <v>203</v>
      </c>
      <c r="C1238" s="15">
        <v>1</v>
      </c>
      <c r="D1238" s="29" t="s">
        <v>24</v>
      </c>
      <c r="E1238" s="15"/>
      <c r="F1238" s="20"/>
      <c r="G1238" s="15"/>
      <c r="H1238" s="20"/>
      <c r="I1238" s="20"/>
      <c r="J1238" s="17"/>
    </row>
    <row r="1239" spans="1:10" s="42" customFormat="1" ht="24" customHeight="1">
      <c r="A1239" s="48"/>
      <c r="B1239" s="49" t="s">
        <v>204</v>
      </c>
      <c r="C1239" s="15">
        <v>14</v>
      </c>
      <c r="D1239" s="29" t="s">
        <v>24</v>
      </c>
      <c r="E1239" s="15"/>
      <c r="F1239" s="20"/>
      <c r="G1239" s="15"/>
      <c r="H1239" s="20"/>
      <c r="I1239" s="20"/>
      <c r="J1239" s="17"/>
    </row>
    <row r="1240" spans="1:10" s="42" customFormat="1" ht="24" customHeight="1">
      <c r="A1240" s="48"/>
      <c r="B1240" s="49" t="s">
        <v>205</v>
      </c>
      <c r="C1240" s="15">
        <v>28</v>
      </c>
      <c r="D1240" s="29" t="s">
        <v>24</v>
      </c>
      <c r="E1240" s="15"/>
      <c r="F1240" s="20"/>
      <c r="G1240" s="15"/>
      <c r="H1240" s="20"/>
      <c r="I1240" s="20"/>
      <c r="J1240" s="17"/>
    </row>
    <row r="1241" spans="1:10" s="42" customFormat="1" ht="24" customHeight="1">
      <c r="A1241" s="48"/>
      <c r="B1241" s="49" t="s">
        <v>195</v>
      </c>
      <c r="C1241" s="15">
        <v>1</v>
      </c>
      <c r="D1241" s="29" t="s">
        <v>24</v>
      </c>
      <c r="E1241" s="15"/>
      <c r="F1241" s="20"/>
      <c r="G1241" s="15"/>
      <c r="H1241" s="20"/>
      <c r="I1241" s="20"/>
      <c r="J1241" s="17"/>
    </row>
    <row r="1242" spans="1:10" s="42" customFormat="1" ht="24" customHeight="1">
      <c r="A1242" s="48"/>
      <c r="B1242" s="49" t="s">
        <v>206</v>
      </c>
      <c r="C1242" s="15">
        <v>2</v>
      </c>
      <c r="D1242" s="29" t="s">
        <v>24</v>
      </c>
      <c r="E1242" s="15"/>
      <c r="F1242" s="20"/>
      <c r="G1242" s="15"/>
      <c r="H1242" s="20"/>
      <c r="I1242" s="20"/>
      <c r="J1242" s="17"/>
    </row>
    <row r="1243" spans="1:10" s="42" customFormat="1" ht="24" customHeight="1">
      <c r="A1243" s="48"/>
      <c r="B1243" s="49" t="s">
        <v>207</v>
      </c>
      <c r="C1243" s="15">
        <v>1</v>
      </c>
      <c r="D1243" s="29" t="s">
        <v>24</v>
      </c>
      <c r="E1243" s="15"/>
      <c r="F1243" s="20"/>
      <c r="G1243" s="15"/>
      <c r="H1243" s="20"/>
      <c r="I1243" s="20"/>
      <c r="J1243" s="17"/>
    </row>
    <row r="1244" spans="1:10" s="42" customFormat="1" ht="24" customHeight="1">
      <c r="A1244" s="48"/>
      <c r="B1244" s="49" t="s">
        <v>208</v>
      </c>
      <c r="C1244" s="15">
        <v>19</v>
      </c>
      <c r="D1244" s="29" t="s">
        <v>24</v>
      </c>
      <c r="E1244" s="15"/>
      <c r="F1244" s="20"/>
      <c r="G1244" s="15"/>
      <c r="H1244" s="20"/>
      <c r="I1244" s="20"/>
      <c r="J1244" s="17"/>
    </row>
    <row r="1245" spans="1:10" s="42" customFormat="1" ht="24" customHeight="1">
      <c r="A1245" s="48"/>
      <c r="B1245" s="49" t="s">
        <v>209</v>
      </c>
      <c r="C1245" s="15">
        <v>9</v>
      </c>
      <c r="D1245" s="29" t="s">
        <v>24</v>
      </c>
      <c r="E1245" s="15"/>
      <c r="F1245" s="20"/>
      <c r="G1245" s="15"/>
      <c r="H1245" s="20"/>
      <c r="I1245" s="20"/>
      <c r="J1245" s="17"/>
    </row>
    <row r="1246" spans="1:10" s="42" customFormat="1" ht="24" customHeight="1">
      <c r="A1246" s="48"/>
      <c r="B1246" s="49" t="s">
        <v>892</v>
      </c>
      <c r="C1246" s="15">
        <v>4</v>
      </c>
      <c r="D1246" s="29" t="s">
        <v>24</v>
      </c>
      <c r="E1246" s="15"/>
      <c r="F1246" s="20"/>
      <c r="G1246" s="15"/>
      <c r="H1246" s="20"/>
      <c r="I1246" s="20"/>
      <c r="J1246" s="17"/>
    </row>
    <row r="1247" spans="1:10" s="42" customFormat="1" ht="24" customHeight="1">
      <c r="A1247" s="48"/>
      <c r="B1247" s="49" t="s">
        <v>187</v>
      </c>
      <c r="C1247" s="220">
        <v>12</v>
      </c>
      <c r="D1247" s="47" t="s">
        <v>24</v>
      </c>
      <c r="E1247" s="15"/>
      <c r="F1247" s="20"/>
      <c r="G1247" s="15"/>
      <c r="H1247" s="20"/>
      <c r="I1247" s="20"/>
      <c r="J1247" s="17"/>
    </row>
    <row r="1248" spans="1:10" s="42" customFormat="1" ht="24" customHeight="1">
      <c r="A1248" s="90"/>
      <c r="B1248" s="91" t="s">
        <v>237</v>
      </c>
      <c r="C1248" s="439"/>
      <c r="D1248" s="119"/>
      <c r="E1248" s="120"/>
      <c r="F1248" s="94"/>
      <c r="G1248" s="94"/>
      <c r="H1248" s="94"/>
      <c r="I1248" s="94"/>
      <c r="J1248" s="117"/>
    </row>
    <row r="1249" spans="1:10" s="42" customFormat="1" ht="24" customHeight="1">
      <c r="A1249" s="44"/>
      <c r="B1249" s="45" t="s">
        <v>46</v>
      </c>
      <c r="C1249" s="15"/>
      <c r="D1249" s="29"/>
      <c r="E1249" s="15"/>
      <c r="F1249" s="20"/>
      <c r="G1249" s="15"/>
      <c r="H1249" s="20"/>
      <c r="I1249" s="20"/>
      <c r="J1249" s="17"/>
    </row>
    <row r="1250" spans="1:10" s="42" customFormat="1" ht="24" customHeight="1">
      <c r="A1250" s="48"/>
      <c r="B1250" s="57" t="s">
        <v>142</v>
      </c>
      <c r="C1250" s="15">
        <v>13</v>
      </c>
      <c r="D1250" s="29" t="s">
        <v>24</v>
      </c>
      <c r="E1250" s="46"/>
      <c r="F1250" s="20"/>
      <c r="G1250" s="15"/>
      <c r="H1250" s="20"/>
      <c r="I1250" s="20"/>
      <c r="J1250" s="17"/>
    </row>
    <row r="1251" spans="1:10" s="42" customFormat="1" ht="24" customHeight="1">
      <c r="A1251" s="48"/>
      <c r="B1251" s="57" t="s">
        <v>143</v>
      </c>
      <c r="C1251" s="15">
        <v>13</v>
      </c>
      <c r="D1251" s="29" t="s">
        <v>24</v>
      </c>
      <c r="E1251" s="15"/>
      <c r="F1251" s="20"/>
      <c r="G1251" s="46"/>
      <c r="H1251" s="20"/>
      <c r="I1251" s="20"/>
      <c r="J1251" s="17"/>
    </row>
    <row r="1252" spans="1:10" s="42" customFormat="1" ht="24" customHeight="1">
      <c r="A1252" s="48"/>
      <c r="B1252" s="57" t="s">
        <v>144</v>
      </c>
      <c r="C1252" s="15">
        <v>13</v>
      </c>
      <c r="D1252" s="29" t="s">
        <v>24</v>
      </c>
      <c r="E1252" s="15"/>
      <c r="F1252" s="20"/>
      <c r="G1252" s="46"/>
      <c r="H1252" s="20"/>
      <c r="I1252" s="20"/>
      <c r="J1252" s="17"/>
    </row>
    <row r="1253" spans="1:10" s="42" customFormat="1" ht="24" customHeight="1">
      <c r="A1253" s="48"/>
      <c r="B1253" s="57" t="s">
        <v>145</v>
      </c>
      <c r="C1253" s="15">
        <v>13</v>
      </c>
      <c r="D1253" s="29" t="s">
        <v>24</v>
      </c>
      <c r="E1253" s="15"/>
      <c r="F1253" s="20"/>
      <c r="G1253" s="46"/>
      <c r="H1253" s="20"/>
      <c r="I1253" s="20"/>
      <c r="J1253" s="17"/>
    </row>
    <row r="1254" spans="1:10" s="42" customFormat="1" ht="24" customHeight="1">
      <c r="A1254" s="48"/>
      <c r="B1254" s="57" t="s">
        <v>146</v>
      </c>
      <c r="C1254" s="15">
        <v>13</v>
      </c>
      <c r="D1254" s="29" t="s">
        <v>24</v>
      </c>
      <c r="E1254" s="46"/>
      <c r="F1254" s="20"/>
      <c r="G1254" s="15"/>
      <c r="H1254" s="20"/>
      <c r="I1254" s="20"/>
      <c r="J1254" s="17"/>
    </row>
    <row r="1255" spans="1:10" s="42" customFormat="1" ht="24" customHeight="1">
      <c r="A1255" s="48"/>
      <c r="B1255" s="57" t="s">
        <v>147</v>
      </c>
      <c r="C1255" s="15">
        <v>13</v>
      </c>
      <c r="D1255" s="29" t="s">
        <v>24</v>
      </c>
      <c r="E1255" s="15"/>
      <c r="F1255" s="20"/>
      <c r="G1255" s="46"/>
      <c r="H1255" s="20"/>
      <c r="I1255" s="20"/>
      <c r="J1255" s="17"/>
    </row>
    <row r="1256" spans="1:10" s="42" customFormat="1" ht="24" customHeight="1">
      <c r="A1256" s="48"/>
      <c r="B1256" s="57" t="s">
        <v>145</v>
      </c>
      <c r="C1256" s="15">
        <v>13</v>
      </c>
      <c r="D1256" s="29" t="s">
        <v>24</v>
      </c>
      <c r="E1256" s="15"/>
      <c r="F1256" s="20"/>
      <c r="G1256" s="46"/>
      <c r="H1256" s="20"/>
      <c r="I1256" s="20"/>
      <c r="J1256" s="17"/>
    </row>
    <row r="1257" spans="1:10" s="42" customFormat="1" ht="24" customHeight="1">
      <c r="A1257" s="48"/>
      <c r="B1257" s="57" t="s">
        <v>148</v>
      </c>
      <c r="C1257" s="15">
        <v>9</v>
      </c>
      <c r="D1257" s="29" t="s">
        <v>24</v>
      </c>
      <c r="E1257" s="46"/>
      <c r="F1257" s="20"/>
      <c r="G1257" s="15"/>
      <c r="H1257" s="20"/>
      <c r="I1257" s="20"/>
      <c r="J1257" s="17"/>
    </row>
    <row r="1258" spans="1:10" s="42" customFormat="1" ht="24" customHeight="1">
      <c r="A1258" s="48"/>
      <c r="B1258" s="57" t="s">
        <v>149</v>
      </c>
      <c r="C1258" s="15">
        <v>9</v>
      </c>
      <c r="D1258" s="29" t="s">
        <v>24</v>
      </c>
      <c r="E1258" s="15"/>
      <c r="F1258" s="20"/>
      <c r="G1258" s="46"/>
      <c r="H1258" s="20"/>
      <c r="I1258" s="20"/>
      <c r="J1258" s="17"/>
    </row>
    <row r="1259" spans="1:10" s="42" customFormat="1" ht="24" customHeight="1">
      <c r="A1259" s="48"/>
      <c r="B1259" s="57" t="s">
        <v>150</v>
      </c>
      <c r="C1259" s="15">
        <v>9</v>
      </c>
      <c r="D1259" s="29" t="s">
        <v>24</v>
      </c>
      <c r="E1259" s="15"/>
      <c r="F1259" s="20"/>
      <c r="G1259" s="46"/>
      <c r="H1259" s="20"/>
      <c r="I1259" s="20"/>
      <c r="J1259" s="17"/>
    </row>
    <row r="1260" spans="1:10" s="42" customFormat="1" ht="24" customHeight="1">
      <c r="A1260" s="48"/>
      <c r="B1260" s="57" t="s">
        <v>151</v>
      </c>
      <c r="C1260" s="15">
        <v>9</v>
      </c>
      <c r="D1260" s="29" t="s">
        <v>24</v>
      </c>
      <c r="E1260" s="15"/>
      <c r="F1260" s="20"/>
      <c r="G1260" s="46"/>
      <c r="H1260" s="20"/>
      <c r="I1260" s="20"/>
      <c r="J1260" s="17"/>
    </row>
    <row r="1261" spans="1:10" s="42" customFormat="1" ht="24" customHeight="1">
      <c r="A1261" s="48"/>
      <c r="B1261" s="57" t="s">
        <v>152</v>
      </c>
      <c r="C1261" s="15">
        <v>9</v>
      </c>
      <c r="D1261" s="29" t="s">
        <v>24</v>
      </c>
      <c r="E1261" s="15"/>
      <c r="F1261" s="20"/>
      <c r="G1261" s="46"/>
      <c r="H1261" s="20"/>
      <c r="I1261" s="20"/>
      <c r="J1261" s="17"/>
    </row>
    <row r="1262" spans="1:10" s="42" customFormat="1" ht="24" customHeight="1">
      <c r="A1262" s="48"/>
      <c r="B1262" s="57" t="s">
        <v>144</v>
      </c>
      <c r="C1262" s="15">
        <v>9</v>
      </c>
      <c r="D1262" s="29" t="s">
        <v>24</v>
      </c>
      <c r="E1262" s="15"/>
      <c r="F1262" s="20"/>
      <c r="G1262" s="46"/>
      <c r="H1262" s="20"/>
      <c r="I1262" s="20"/>
      <c r="J1262" s="17"/>
    </row>
    <row r="1263" spans="1:10" s="42" customFormat="1" ht="24" customHeight="1">
      <c r="A1263" s="48"/>
      <c r="B1263" s="57" t="s">
        <v>145</v>
      </c>
      <c r="C1263" s="15">
        <v>9</v>
      </c>
      <c r="D1263" s="29" t="s">
        <v>24</v>
      </c>
      <c r="E1263" s="15"/>
      <c r="F1263" s="20"/>
      <c r="G1263" s="46"/>
      <c r="H1263" s="20"/>
      <c r="I1263" s="20"/>
      <c r="J1263" s="17"/>
    </row>
    <row r="1264" spans="1:10" s="42" customFormat="1" ht="24" customHeight="1">
      <c r="A1264" s="48"/>
      <c r="B1264" s="57" t="s">
        <v>153</v>
      </c>
      <c r="C1264" s="15">
        <v>8</v>
      </c>
      <c r="D1264" s="29" t="s">
        <v>24</v>
      </c>
      <c r="E1264" s="46"/>
      <c r="F1264" s="20"/>
      <c r="G1264" s="15"/>
      <c r="H1264" s="20"/>
      <c r="I1264" s="20"/>
      <c r="J1264" s="17"/>
    </row>
    <row r="1265" spans="1:10" s="42" customFormat="1" ht="24" customHeight="1">
      <c r="A1265" s="48"/>
      <c r="B1265" s="57" t="s">
        <v>154</v>
      </c>
      <c r="C1265" s="15">
        <v>8</v>
      </c>
      <c r="D1265" s="29" t="s">
        <v>24</v>
      </c>
      <c r="E1265" s="15"/>
      <c r="F1265" s="20"/>
      <c r="G1265" s="46"/>
      <c r="H1265" s="20"/>
      <c r="I1265" s="20"/>
      <c r="J1265" s="17"/>
    </row>
    <row r="1266" spans="1:10" s="42" customFormat="1" ht="24" customHeight="1">
      <c r="A1266" s="48"/>
      <c r="B1266" s="57" t="s">
        <v>155</v>
      </c>
      <c r="C1266" s="15">
        <v>8</v>
      </c>
      <c r="D1266" s="29" t="s">
        <v>24</v>
      </c>
      <c r="E1266" s="15"/>
      <c r="F1266" s="20"/>
      <c r="G1266" s="46"/>
      <c r="H1266" s="20"/>
      <c r="I1266" s="20"/>
      <c r="J1266" s="17"/>
    </row>
    <row r="1267" spans="1:10" s="42" customFormat="1" ht="24" customHeight="1">
      <c r="A1267" s="48"/>
      <c r="B1267" s="57" t="s">
        <v>156</v>
      </c>
      <c r="C1267" s="15">
        <v>8</v>
      </c>
      <c r="D1267" s="29" t="s">
        <v>24</v>
      </c>
      <c r="E1267" s="15"/>
      <c r="F1267" s="20"/>
      <c r="G1267" s="46"/>
      <c r="H1267" s="20"/>
      <c r="I1267" s="20"/>
      <c r="J1267" s="17"/>
    </row>
    <row r="1268" spans="1:10" s="42" customFormat="1" ht="24" customHeight="1">
      <c r="A1268" s="48"/>
      <c r="B1268" s="57" t="s">
        <v>157</v>
      </c>
      <c r="C1268" s="15">
        <v>13</v>
      </c>
      <c r="D1268" s="29" t="s">
        <v>24</v>
      </c>
      <c r="E1268" s="15"/>
      <c r="F1268" s="20"/>
      <c r="G1268" s="15"/>
      <c r="H1268" s="20"/>
      <c r="I1268" s="20"/>
      <c r="J1268" s="17"/>
    </row>
    <row r="1269" spans="1:10" s="42" customFormat="1" ht="24" customHeight="1">
      <c r="A1269" s="48"/>
      <c r="B1269" s="57" t="s">
        <v>158</v>
      </c>
      <c r="C1269" s="15">
        <v>4</v>
      </c>
      <c r="D1269" s="29" t="s">
        <v>24</v>
      </c>
      <c r="E1269" s="15"/>
      <c r="F1269" s="20"/>
      <c r="G1269" s="15"/>
      <c r="H1269" s="20"/>
      <c r="I1269" s="20"/>
      <c r="J1269" s="17"/>
    </row>
    <row r="1270" spans="1:10" s="42" customFormat="1" ht="24" customHeight="1">
      <c r="A1270" s="48"/>
      <c r="B1270" s="57" t="s">
        <v>159</v>
      </c>
      <c r="C1270" s="15"/>
      <c r="D1270" s="29"/>
      <c r="E1270" s="15"/>
      <c r="F1270" s="20"/>
      <c r="G1270" s="15"/>
      <c r="H1270" s="20"/>
      <c r="I1270" s="20"/>
      <c r="J1270" s="17"/>
    </row>
    <row r="1271" spans="1:10" s="42" customFormat="1" ht="24" customHeight="1">
      <c r="A1271" s="48"/>
      <c r="B1271" s="57" t="s">
        <v>160</v>
      </c>
      <c r="C1271" s="15">
        <v>11</v>
      </c>
      <c r="D1271" s="29" t="s">
        <v>23</v>
      </c>
      <c r="E1271" s="15"/>
      <c r="F1271" s="20"/>
      <c r="G1271" s="15"/>
      <c r="H1271" s="20"/>
      <c r="I1271" s="20"/>
      <c r="J1271" s="17"/>
    </row>
    <row r="1272" spans="1:10" s="42" customFormat="1" ht="24" customHeight="1">
      <c r="A1272" s="48"/>
      <c r="B1272" s="57" t="s">
        <v>161</v>
      </c>
      <c r="C1272" s="15">
        <v>7</v>
      </c>
      <c r="D1272" s="29" t="s">
        <v>19</v>
      </c>
      <c r="E1272" s="15"/>
      <c r="F1272" s="20"/>
      <c r="G1272" s="15"/>
      <c r="H1272" s="20"/>
      <c r="I1272" s="20"/>
      <c r="J1272" s="17"/>
    </row>
    <row r="1273" spans="1:10" s="42" customFormat="1" ht="24" customHeight="1">
      <c r="A1273" s="48"/>
      <c r="B1273" s="57" t="s">
        <v>162</v>
      </c>
      <c r="C1273" s="15">
        <v>11</v>
      </c>
      <c r="D1273" s="29" t="s">
        <v>23</v>
      </c>
      <c r="E1273" s="15"/>
      <c r="F1273" s="20"/>
      <c r="G1273" s="15"/>
      <c r="H1273" s="20"/>
      <c r="I1273" s="20"/>
      <c r="J1273" s="17"/>
    </row>
    <row r="1274" spans="1:10" s="42" customFormat="1" ht="24" customHeight="1">
      <c r="A1274" s="48"/>
      <c r="B1274" s="57" t="s">
        <v>163</v>
      </c>
      <c r="C1274" s="15"/>
      <c r="D1274" s="29"/>
      <c r="E1274" s="15"/>
      <c r="F1274" s="20"/>
      <c r="G1274" s="15"/>
      <c r="H1274" s="20"/>
      <c r="I1274" s="20"/>
      <c r="J1274" s="17"/>
    </row>
    <row r="1275" spans="1:10" s="42" customFormat="1" ht="24" customHeight="1">
      <c r="A1275" s="48"/>
      <c r="B1275" s="49" t="s">
        <v>164</v>
      </c>
      <c r="C1275" s="15">
        <v>12</v>
      </c>
      <c r="D1275" s="29" t="s">
        <v>23</v>
      </c>
      <c r="E1275" s="15"/>
      <c r="F1275" s="20"/>
      <c r="G1275" s="15"/>
      <c r="H1275" s="20"/>
      <c r="I1275" s="20"/>
      <c r="J1275" s="17"/>
    </row>
    <row r="1276" spans="1:10" s="42" customFormat="1" ht="24" customHeight="1">
      <c r="A1276" s="48"/>
      <c r="B1276" s="57" t="s">
        <v>165</v>
      </c>
      <c r="C1276" s="15">
        <v>12</v>
      </c>
      <c r="D1276" s="29" t="s">
        <v>23</v>
      </c>
      <c r="E1276" s="15"/>
      <c r="F1276" s="20"/>
      <c r="G1276" s="15"/>
      <c r="H1276" s="20"/>
      <c r="I1276" s="20"/>
      <c r="J1276" s="17"/>
    </row>
    <row r="1277" spans="1:10" s="42" customFormat="1" ht="24" customHeight="1">
      <c r="A1277" s="48"/>
      <c r="B1277" s="57" t="s">
        <v>166</v>
      </c>
      <c r="C1277" s="15"/>
      <c r="D1277" s="29"/>
      <c r="E1277" s="15"/>
      <c r="F1277" s="20"/>
      <c r="G1277" s="15"/>
      <c r="H1277" s="20"/>
      <c r="I1277" s="20"/>
      <c r="J1277" s="17"/>
    </row>
    <row r="1278" spans="1:10" s="42" customFormat="1" ht="24" customHeight="1">
      <c r="A1278" s="48"/>
      <c r="B1278" s="49" t="s">
        <v>167</v>
      </c>
      <c r="C1278" s="15">
        <v>6</v>
      </c>
      <c r="D1278" s="29" t="s">
        <v>23</v>
      </c>
      <c r="E1278" s="15"/>
      <c r="F1278" s="20"/>
      <c r="G1278" s="15"/>
      <c r="H1278" s="20"/>
      <c r="I1278" s="20"/>
      <c r="J1278" s="17"/>
    </row>
    <row r="1279" spans="1:10" s="42" customFormat="1" ht="24" customHeight="1">
      <c r="A1279" s="48"/>
      <c r="B1279" s="57" t="s">
        <v>165</v>
      </c>
      <c r="C1279" s="15">
        <v>6</v>
      </c>
      <c r="D1279" s="29" t="s">
        <v>23</v>
      </c>
      <c r="E1279" s="15"/>
      <c r="F1279" s="20"/>
      <c r="G1279" s="15"/>
      <c r="H1279" s="20"/>
      <c r="I1279" s="20"/>
      <c r="J1279" s="17"/>
    </row>
    <row r="1280" spans="1:10" s="42" customFormat="1" ht="24" customHeight="1">
      <c r="A1280" s="58"/>
      <c r="B1280" s="57" t="s">
        <v>168</v>
      </c>
      <c r="C1280" s="15">
        <v>4</v>
      </c>
      <c r="D1280" s="29" t="s">
        <v>24</v>
      </c>
      <c r="E1280" s="15"/>
      <c r="F1280" s="20"/>
      <c r="G1280" s="15"/>
      <c r="H1280" s="20"/>
      <c r="I1280" s="20"/>
      <c r="J1280" s="17"/>
    </row>
    <row r="1281" spans="1:10" s="42" customFormat="1" ht="24" customHeight="1">
      <c r="A1281" s="58"/>
      <c r="B1281" s="57" t="s">
        <v>169</v>
      </c>
      <c r="C1281" s="15">
        <v>10</v>
      </c>
      <c r="D1281" s="29" t="s">
        <v>19</v>
      </c>
      <c r="E1281" s="15"/>
      <c r="F1281" s="20"/>
      <c r="G1281" s="15"/>
      <c r="H1281" s="20"/>
      <c r="I1281" s="20"/>
      <c r="J1281" s="17"/>
    </row>
    <row r="1282" spans="1:10" s="42" customFormat="1" ht="24" customHeight="1">
      <c r="A1282" s="58"/>
      <c r="B1282" s="57" t="s">
        <v>170</v>
      </c>
      <c r="C1282" s="15">
        <v>10</v>
      </c>
      <c r="D1282" s="29" t="s">
        <v>24</v>
      </c>
      <c r="E1282" s="15"/>
      <c r="F1282" s="20"/>
      <c r="G1282" s="15"/>
      <c r="H1282" s="20"/>
      <c r="I1282" s="20"/>
      <c r="J1282" s="17"/>
    </row>
    <row r="1283" spans="1:10" s="42" customFormat="1" ht="24" customHeight="1">
      <c r="A1283" s="90"/>
      <c r="B1283" s="91" t="s">
        <v>238</v>
      </c>
      <c r="C1283" s="439"/>
      <c r="D1283" s="119"/>
      <c r="E1283" s="120"/>
      <c r="F1283" s="94"/>
      <c r="G1283" s="94"/>
      <c r="H1283" s="94"/>
      <c r="I1283" s="94"/>
      <c r="J1283" s="117"/>
    </row>
    <row r="1284" spans="1:10" s="42" customFormat="1" ht="24" customHeight="1">
      <c r="A1284" s="44"/>
      <c r="B1284" s="45" t="s">
        <v>45</v>
      </c>
      <c r="C1284" s="15"/>
      <c r="D1284" s="29"/>
      <c r="E1284" s="15"/>
      <c r="F1284" s="20"/>
      <c r="G1284" s="15"/>
      <c r="H1284" s="20"/>
      <c r="I1284" s="20"/>
      <c r="J1284" s="17"/>
    </row>
    <row r="1285" spans="1:10" s="42" customFormat="1" ht="24" customHeight="1">
      <c r="A1285" s="48"/>
      <c r="B1285" s="49" t="s">
        <v>171</v>
      </c>
      <c r="C1285" s="15">
        <v>46</v>
      </c>
      <c r="D1285" s="29" t="s">
        <v>19</v>
      </c>
      <c r="E1285" s="15"/>
      <c r="F1285" s="20"/>
      <c r="G1285" s="15"/>
      <c r="H1285" s="20"/>
      <c r="I1285" s="20"/>
      <c r="J1285" s="17"/>
    </row>
    <row r="1286" spans="1:10" s="42" customFormat="1" ht="24" customHeight="1">
      <c r="A1286" s="48"/>
      <c r="B1286" s="49" t="s">
        <v>172</v>
      </c>
      <c r="C1286" s="15">
        <v>58</v>
      </c>
      <c r="D1286" s="29" t="s">
        <v>23</v>
      </c>
      <c r="E1286" s="15"/>
      <c r="F1286" s="20"/>
      <c r="G1286" s="15"/>
      <c r="H1286" s="20"/>
      <c r="I1286" s="20"/>
      <c r="J1286" s="17"/>
    </row>
    <row r="1287" spans="1:10" s="42" customFormat="1" ht="24" customHeight="1">
      <c r="A1287" s="48"/>
      <c r="B1287" s="49" t="s">
        <v>173</v>
      </c>
      <c r="C1287" s="18">
        <v>75</v>
      </c>
      <c r="D1287" s="24" t="s">
        <v>23</v>
      </c>
      <c r="E1287" s="20"/>
      <c r="F1287" s="20"/>
      <c r="G1287" s="20"/>
      <c r="H1287" s="20"/>
      <c r="I1287" s="20"/>
      <c r="J1287" s="17"/>
    </row>
    <row r="1288" spans="1:10" s="42" customFormat="1" ht="24" customHeight="1">
      <c r="A1288" s="90"/>
      <c r="B1288" s="91" t="s">
        <v>239</v>
      </c>
      <c r="C1288" s="439"/>
      <c r="D1288" s="119"/>
      <c r="E1288" s="120"/>
      <c r="F1288" s="94"/>
      <c r="G1288" s="94"/>
      <c r="H1288" s="94"/>
      <c r="I1288" s="94"/>
      <c r="J1288" s="117"/>
    </row>
    <row r="1289" spans="1:10" s="42" customFormat="1" ht="24" customHeight="1">
      <c r="A1289" s="44"/>
      <c r="B1289" s="56" t="s">
        <v>47</v>
      </c>
      <c r="C1289" s="15"/>
      <c r="D1289" s="29"/>
      <c r="E1289" s="15"/>
      <c r="F1289" s="20"/>
      <c r="G1289" s="15"/>
      <c r="H1289" s="20"/>
      <c r="I1289" s="20"/>
      <c r="J1289" s="17"/>
    </row>
    <row r="1290" spans="1:10" s="42" customFormat="1" ht="24" customHeight="1">
      <c r="A1290" s="48"/>
      <c r="B1290" s="60" t="s">
        <v>174</v>
      </c>
      <c r="C1290" s="15">
        <v>7150</v>
      </c>
      <c r="D1290" s="29" t="s">
        <v>19</v>
      </c>
      <c r="E1290" s="15"/>
      <c r="F1290" s="20"/>
      <c r="G1290" s="15"/>
      <c r="H1290" s="20"/>
      <c r="I1290" s="20"/>
      <c r="J1290" s="17"/>
    </row>
    <row r="1291" spans="1:10" s="42" customFormat="1" ht="24" customHeight="1">
      <c r="A1291" s="48"/>
      <c r="B1291" s="60" t="s">
        <v>175</v>
      </c>
      <c r="C1291" s="15">
        <v>2650</v>
      </c>
      <c r="D1291" s="29" t="s">
        <v>19</v>
      </c>
      <c r="E1291" s="15"/>
      <c r="F1291" s="20"/>
      <c r="G1291" s="15"/>
      <c r="H1291" s="20"/>
      <c r="I1291" s="20"/>
      <c r="J1291" s="17"/>
    </row>
    <row r="1292" spans="1:10" s="42" customFormat="1" ht="24" customHeight="1">
      <c r="A1292" s="48"/>
      <c r="B1292" s="60" t="s">
        <v>176</v>
      </c>
      <c r="C1292" s="220">
        <v>555</v>
      </c>
      <c r="D1292" s="29" t="s">
        <v>19</v>
      </c>
      <c r="E1292" s="15"/>
      <c r="F1292" s="20"/>
      <c r="G1292" s="15"/>
      <c r="H1292" s="20"/>
      <c r="I1292" s="20"/>
      <c r="J1292" s="17"/>
    </row>
    <row r="1293" spans="1:10" s="42" customFormat="1" ht="24" customHeight="1">
      <c r="A1293" s="48"/>
      <c r="B1293" s="60" t="s">
        <v>177</v>
      </c>
      <c r="C1293" s="220">
        <v>240</v>
      </c>
      <c r="D1293" s="24" t="s">
        <v>19</v>
      </c>
      <c r="E1293" s="46"/>
      <c r="F1293" s="20"/>
      <c r="G1293" s="20"/>
      <c r="H1293" s="20"/>
      <c r="I1293" s="20"/>
      <c r="J1293" s="17"/>
    </row>
    <row r="1294" spans="1:10" s="42" customFormat="1" ht="24" customHeight="1">
      <c r="A1294" s="90"/>
      <c r="B1294" s="91" t="s">
        <v>239</v>
      </c>
      <c r="C1294" s="439"/>
      <c r="D1294" s="119"/>
      <c r="E1294" s="120"/>
      <c r="F1294" s="94"/>
      <c r="G1294" s="94"/>
      <c r="H1294" s="94"/>
      <c r="I1294" s="94"/>
      <c r="J1294" s="117"/>
    </row>
    <row r="1295" spans="1:10" s="42" customFormat="1" ht="24" customHeight="1">
      <c r="A1295" s="44"/>
      <c r="B1295" s="45" t="s">
        <v>48</v>
      </c>
      <c r="C1295" s="15"/>
      <c r="D1295" s="29"/>
      <c r="E1295" s="15"/>
      <c r="F1295" s="20"/>
      <c r="G1295" s="15"/>
      <c r="H1295" s="20"/>
      <c r="I1295" s="20"/>
      <c r="J1295" s="17"/>
    </row>
    <row r="1296" spans="1:10" s="42" customFormat="1" ht="24" customHeight="1">
      <c r="A1296" s="48"/>
      <c r="B1296" s="49" t="s">
        <v>178</v>
      </c>
      <c r="C1296" s="15">
        <v>265</v>
      </c>
      <c r="D1296" s="29" t="s">
        <v>23</v>
      </c>
      <c r="E1296" s="15"/>
      <c r="F1296" s="20"/>
      <c r="G1296" s="15"/>
      <c r="H1296" s="20"/>
      <c r="I1296" s="20"/>
      <c r="J1296" s="17"/>
    </row>
    <row r="1297" spans="1:10" s="42" customFormat="1" ht="24" customHeight="1">
      <c r="A1297" s="48"/>
      <c r="B1297" s="49" t="s">
        <v>891</v>
      </c>
      <c r="C1297" s="59">
        <v>240</v>
      </c>
      <c r="D1297" s="47" t="s">
        <v>23</v>
      </c>
      <c r="E1297" s="15"/>
      <c r="F1297" s="20"/>
      <c r="G1297" s="15"/>
      <c r="H1297" s="20"/>
      <c r="I1297" s="20"/>
      <c r="J1297" s="16"/>
    </row>
    <row r="1298" spans="1:10" s="42" customFormat="1" ht="24" customHeight="1">
      <c r="A1298" s="90"/>
      <c r="B1298" s="91" t="s">
        <v>241</v>
      </c>
      <c r="C1298" s="439"/>
      <c r="D1298" s="119"/>
      <c r="E1298" s="120"/>
      <c r="F1298" s="94"/>
      <c r="G1298" s="94"/>
      <c r="H1298" s="94"/>
      <c r="I1298" s="94"/>
      <c r="J1298" s="117"/>
    </row>
    <row r="1299" spans="1:10" s="42" customFormat="1" ht="24" customHeight="1">
      <c r="A1299" s="90"/>
      <c r="B1299" s="91" t="s">
        <v>1050</v>
      </c>
      <c r="C1299" s="115"/>
      <c r="D1299" s="92"/>
      <c r="E1299" s="116"/>
      <c r="F1299" s="94"/>
      <c r="G1299" s="94"/>
      <c r="H1299" s="94"/>
      <c r="I1299" s="94"/>
      <c r="J1299" s="117"/>
    </row>
    <row r="1300" spans="1:10" s="42" customFormat="1" ht="24" customHeight="1">
      <c r="A1300" s="43">
        <v>4.3</v>
      </c>
      <c r="B1300" s="22" t="s">
        <v>1051</v>
      </c>
      <c r="C1300" s="15"/>
      <c r="D1300" s="29"/>
      <c r="E1300" s="15"/>
      <c r="F1300" s="15"/>
      <c r="G1300" s="15"/>
      <c r="H1300" s="15"/>
      <c r="I1300" s="15"/>
      <c r="J1300" s="15"/>
    </row>
    <row r="1301" spans="1:10" s="42" customFormat="1" ht="24" customHeight="1">
      <c r="A1301" s="32"/>
      <c r="B1301" s="22" t="s">
        <v>451</v>
      </c>
      <c r="C1301" s="15"/>
      <c r="D1301" s="29"/>
      <c r="E1301" s="15"/>
      <c r="F1301" s="15"/>
      <c r="G1301" s="15"/>
      <c r="H1301" s="15"/>
      <c r="I1301" s="15"/>
      <c r="J1301" s="15"/>
    </row>
    <row r="1302" spans="1:10" s="409" customFormat="1" ht="24" customHeight="1">
      <c r="A1302" s="201"/>
      <c r="B1302" s="202" t="s">
        <v>475</v>
      </c>
      <c r="C1302" s="15">
        <v>1</v>
      </c>
      <c r="D1302" s="29" t="s">
        <v>246</v>
      </c>
      <c r="E1302" s="61"/>
      <c r="F1302" s="62"/>
      <c r="G1302" s="61"/>
      <c r="H1302" s="62"/>
      <c r="I1302" s="18"/>
      <c r="J1302" s="203"/>
    </row>
    <row r="1303" spans="1:10" s="409" customFormat="1" ht="24" customHeight="1">
      <c r="A1303" s="201"/>
      <c r="B1303" s="202" t="s">
        <v>476</v>
      </c>
      <c r="C1303" s="15">
        <v>1</v>
      </c>
      <c r="D1303" s="29" t="s">
        <v>246</v>
      </c>
      <c r="E1303" s="61"/>
      <c r="F1303" s="62"/>
      <c r="G1303" s="61"/>
      <c r="H1303" s="62"/>
      <c r="I1303" s="18"/>
      <c r="J1303" s="203"/>
    </row>
    <row r="1304" spans="1:10" s="409" customFormat="1" ht="24" customHeight="1">
      <c r="A1304" s="201"/>
      <c r="B1304" s="202" t="s">
        <v>477</v>
      </c>
      <c r="C1304" s="15">
        <v>1</v>
      </c>
      <c r="D1304" s="29" t="s">
        <v>246</v>
      </c>
      <c r="E1304" s="61"/>
      <c r="F1304" s="62"/>
      <c r="G1304" s="61"/>
      <c r="H1304" s="62"/>
      <c r="I1304" s="18"/>
      <c r="J1304" s="203"/>
    </row>
    <row r="1305" spans="1:10" s="409" customFormat="1" ht="24" customHeight="1">
      <c r="A1305" s="201"/>
      <c r="B1305" s="202" t="s">
        <v>478</v>
      </c>
      <c r="C1305" s="15">
        <v>1</v>
      </c>
      <c r="D1305" s="29" t="s">
        <v>246</v>
      </c>
      <c r="E1305" s="61"/>
      <c r="F1305" s="62"/>
      <c r="G1305" s="61"/>
      <c r="H1305" s="62"/>
      <c r="I1305" s="18"/>
      <c r="J1305" s="203"/>
    </row>
    <row r="1306" spans="1:10" s="409" customFormat="1" ht="24" customHeight="1">
      <c r="A1306" s="201"/>
      <c r="B1306" s="202" t="s">
        <v>479</v>
      </c>
      <c r="C1306" s="15">
        <v>1</v>
      </c>
      <c r="D1306" s="29" t="s">
        <v>246</v>
      </c>
      <c r="E1306" s="61"/>
      <c r="F1306" s="62"/>
      <c r="G1306" s="61"/>
      <c r="H1306" s="62"/>
      <c r="I1306" s="18"/>
      <c r="J1306" s="203"/>
    </row>
    <row r="1307" spans="1:10" s="409" customFormat="1" ht="24" customHeight="1">
      <c r="A1307" s="201"/>
      <c r="B1307" s="202" t="s">
        <v>846</v>
      </c>
      <c r="C1307" s="15">
        <v>1</v>
      </c>
      <c r="D1307" s="29" t="s">
        <v>246</v>
      </c>
      <c r="E1307" s="61"/>
      <c r="F1307" s="62"/>
      <c r="G1307" s="61"/>
      <c r="H1307" s="62"/>
      <c r="I1307" s="18"/>
      <c r="J1307" s="203"/>
    </row>
    <row r="1308" spans="1:10" s="409" customFormat="1" ht="24" customHeight="1">
      <c r="A1308" s="201"/>
      <c r="B1308" s="202" t="s">
        <v>847</v>
      </c>
      <c r="C1308" s="15">
        <v>1</v>
      </c>
      <c r="D1308" s="29" t="s">
        <v>246</v>
      </c>
      <c r="E1308" s="61"/>
      <c r="F1308" s="62"/>
      <c r="G1308" s="61"/>
      <c r="H1308" s="62"/>
      <c r="I1308" s="18"/>
      <c r="J1308" s="203"/>
    </row>
    <row r="1309" spans="1:10" s="409" customFormat="1" ht="24" customHeight="1">
      <c r="A1309" s="201"/>
      <c r="B1309" s="202" t="s">
        <v>848</v>
      </c>
      <c r="C1309" s="15">
        <v>1</v>
      </c>
      <c r="D1309" s="29" t="s">
        <v>246</v>
      </c>
      <c r="E1309" s="61"/>
      <c r="F1309" s="62"/>
      <c r="G1309" s="61"/>
      <c r="H1309" s="62"/>
      <c r="I1309" s="18"/>
      <c r="J1309" s="203"/>
    </row>
    <row r="1310" spans="1:10" s="409" customFormat="1" ht="24" customHeight="1">
      <c r="A1310" s="201"/>
      <c r="B1310" s="202" t="s">
        <v>258</v>
      </c>
      <c r="C1310" s="15">
        <v>90</v>
      </c>
      <c r="D1310" s="29" t="s">
        <v>23</v>
      </c>
      <c r="E1310" s="61"/>
      <c r="F1310" s="62"/>
      <c r="G1310" s="61"/>
      <c r="H1310" s="62"/>
      <c r="I1310" s="18"/>
      <c r="J1310" s="203"/>
    </row>
    <row r="1311" spans="1:10" s="409" customFormat="1" ht="24" customHeight="1">
      <c r="A1311" s="201"/>
      <c r="B1311" s="202" t="s">
        <v>809</v>
      </c>
      <c r="C1311" s="15">
        <v>390</v>
      </c>
      <c r="D1311" s="29" t="s">
        <v>23</v>
      </c>
      <c r="E1311" s="61"/>
      <c r="F1311" s="62"/>
      <c r="G1311" s="61"/>
      <c r="H1311" s="62"/>
      <c r="I1311" s="18"/>
      <c r="J1311" s="203"/>
    </row>
    <row r="1312" spans="1:10" s="409" customFormat="1" ht="24" customHeight="1">
      <c r="A1312" s="201"/>
      <c r="B1312" s="202" t="s">
        <v>810</v>
      </c>
      <c r="C1312" s="15">
        <v>100</v>
      </c>
      <c r="D1312" s="29" t="s">
        <v>23</v>
      </c>
      <c r="E1312" s="61"/>
      <c r="F1312" s="62"/>
      <c r="G1312" s="61"/>
      <c r="H1312" s="62"/>
      <c r="I1312" s="18"/>
      <c r="J1312" s="203"/>
    </row>
    <row r="1313" spans="1:18" s="409" customFormat="1" ht="24" customHeight="1">
      <c r="A1313" s="201"/>
      <c r="B1313" s="202" t="s">
        <v>811</v>
      </c>
      <c r="C1313" s="15">
        <v>100</v>
      </c>
      <c r="D1313" s="29" t="s">
        <v>23</v>
      </c>
      <c r="E1313" s="61"/>
      <c r="F1313" s="62"/>
      <c r="G1313" s="61"/>
      <c r="H1313" s="62"/>
      <c r="I1313" s="18"/>
      <c r="J1313" s="203"/>
    </row>
    <row r="1314" spans="1:18" s="409" customFormat="1" ht="24" customHeight="1">
      <c r="A1314" s="201"/>
      <c r="B1314" s="202" t="s">
        <v>812</v>
      </c>
      <c r="C1314" s="15">
        <v>50</v>
      </c>
      <c r="D1314" s="29" t="s">
        <v>23</v>
      </c>
      <c r="E1314" s="61"/>
      <c r="F1314" s="62"/>
      <c r="G1314" s="61"/>
      <c r="H1314" s="62"/>
      <c r="I1314" s="18"/>
      <c r="J1314" s="203"/>
    </row>
    <row r="1315" spans="1:18" s="409" customFormat="1" ht="24" customHeight="1">
      <c r="A1315" s="201"/>
      <c r="B1315" s="202" t="s">
        <v>813</v>
      </c>
      <c r="C1315" s="15">
        <v>80</v>
      </c>
      <c r="D1315" s="29" t="s">
        <v>23</v>
      </c>
      <c r="E1315" s="61"/>
      <c r="F1315" s="62"/>
      <c r="G1315" s="61"/>
      <c r="H1315" s="62"/>
      <c r="I1315" s="18"/>
      <c r="J1315" s="203"/>
    </row>
    <row r="1316" spans="1:18" s="409" customFormat="1" ht="24" customHeight="1">
      <c r="A1316" s="201"/>
      <c r="B1316" s="202" t="s">
        <v>828</v>
      </c>
      <c r="C1316" s="15">
        <v>40</v>
      </c>
      <c r="D1316" s="29" t="s">
        <v>23</v>
      </c>
      <c r="E1316" s="61"/>
      <c r="F1316" s="62"/>
      <c r="G1316" s="61"/>
      <c r="H1316" s="62"/>
      <c r="I1316" s="18"/>
      <c r="J1316" s="203"/>
    </row>
    <row r="1317" spans="1:18" s="409" customFormat="1" ht="24" customHeight="1">
      <c r="A1317" s="201"/>
      <c r="B1317" s="207" t="s">
        <v>815</v>
      </c>
      <c r="C1317" s="15">
        <v>90</v>
      </c>
      <c r="D1317" s="29" t="s">
        <v>23</v>
      </c>
      <c r="E1317" s="61"/>
      <c r="F1317" s="62"/>
      <c r="G1317" s="61"/>
      <c r="H1317" s="62"/>
      <c r="I1317" s="18"/>
      <c r="J1317" s="203"/>
    </row>
    <row r="1318" spans="1:18" s="409" customFormat="1" ht="24" customHeight="1">
      <c r="A1318" s="201"/>
      <c r="B1318" s="207" t="s">
        <v>829</v>
      </c>
      <c r="C1318" s="15">
        <v>20</v>
      </c>
      <c r="D1318" s="29" t="s">
        <v>23</v>
      </c>
      <c r="E1318" s="61"/>
      <c r="F1318" s="62"/>
      <c r="G1318" s="61"/>
      <c r="H1318" s="62"/>
      <c r="I1318" s="18"/>
      <c r="J1318" s="203"/>
    </row>
    <row r="1319" spans="1:18" s="409" customFormat="1" ht="24" customHeight="1">
      <c r="A1319" s="201"/>
      <c r="B1319" s="207" t="s">
        <v>830</v>
      </c>
      <c r="C1319" s="15">
        <v>10</v>
      </c>
      <c r="D1319" s="29" t="s">
        <v>23</v>
      </c>
      <c r="E1319" s="61"/>
      <c r="F1319" s="62"/>
      <c r="G1319" s="61"/>
      <c r="H1319" s="62"/>
      <c r="I1319" s="18"/>
      <c r="J1319" s="203"/>
    </row>
    <row r="1320" spans="1:18" s="409" customFormat="1" ht="24" customHeight="1">
      <c r="A1320" s="201"/>
      <c r="B1320" s="207" t="s">
        <v>816</v>
      </c>
      <c r="C1320" s="15">
        <v>20</v>
      </c>
      <c r="D1320" s="29" t="s">
        <v>23</v>
      </c>
      <c r="E1320" s="61"/>
      <c r="F1320" s="62"/>
      <c r="G1320" s="61"/>
      <c r="H1320" s="62"/>
      <c r="I1320" s="18"/>
      <c r="J1320" s="203"/>
    </row>
    <row r="1321" spans="1:18" s="409" customFormat="1" ht="24" customHeight="1">
      <c r="A1321" s="201"/>
      <c r="B1321" s="207" t="s">
        <v>842</v>
      </c>
      <c r="C1321" s="15">
        <v>10</v>
      </c>
      <c r="D1321" s="29" t="s">
        <v>23</v>
      </c>
      <c r="E1321" s="61"/>
      <c r="F1321" s="62"/>
      <c r="G1321" s="61"/>
      <c r="H1321" s="62"/>
      <c r="I1321" s="18"/>
      <c r="J1321" s="203"/>
    </row>
    <row r="1322" spans="1:18" s="409" customFormat="1" ht="24" customHeight="1">
      <c r="A1322" s="201"/>
      <c r="B1322" s="205" t="s">
        <v>817</v>
      </c>
      <c r="C1322" s="15"/>
      <c r="D1322" s="29"/>
      <c r="E1322" s="61"/>
      <c r="F1322" s="62"/>
      <c r="G1322" s="61"/>
      <c r="H1322" s="62"/>
      <c r="I1322" s="18"/>
      <c r="J1322" s="203"/>
    </row>
    <row r="1323" spans="1:18" s="409" customFormat="1" ht="24" customHeight="1">
      <c r="A1323" s="201"/>
      <c r="B1323" s="234" t="s">
        <v>849</v>
      </c>
      <c r="C1323" s="235">
        <v>1</v>
      </c>
      <c r="D1323" s="236" t="s">
        <v>308</v>
      </c>
      <c r="E1323" s="237"/>
      <c r="F1323" s="238"/>
      <c r="G1323" s="235"/>
      <c r="H1323" s="239"/>
      <c r="I1323" s="239"/>
      <c r="J1323" s="203"/>
      <c r="K1323" s="234"/>
      <c r="L1323" s="280"/>
      <c r="M1323" s="245"/>
      <c r="N1323" s="281"/>
      <c r="O1323" s="282"/>
      <c r="P1323" s="280"/>
      <c r="Q1323" s="283"/>
      <c r="R1323" s="283"/>
    </row>
    <row r="1324" spans="1:18" s="409" customFormat="1" ht="24" customHeight="1">
      <c r="A1324" s="201"/>
      <c r="B1324" s="240" t="s">
        <v>632</v>
      </c>
      <c r="C1324" s="235"/>
      <c r="D1324" s="236"/>
      <c r="E1324" s="237"/>
      <c r="F1324" s="238"/>
      <c r="G1324" s="235"/>
      <c r="H1324" s="239"/>
      <c r="I1324" s="239"/>
      <c r="J1324" s="203"/>
      <c r="K1324" s="202"/>
      <c r="L1324" s="19"/>
      <c r="M1324" s="24"/>
      <c r="N1324" s="284"/>
      <c r="O1324" s="203"/>
      <c r="P1324" s="284"/>
      <c r="Q1324" s="203"/>
      <c r="R1324" s="204"/>
    </row>
    <row r="1325" spans="1:18" s="409" customFormat="1" ht="24" customHeight="1">
      <c r="A1325" s="201"/>
      <c r="B1325" s="240" t="s">
        <v>819</v>
      </c>
      <c r="C1325" s="235">
        <v>8</v>
      </c>
      <c r="D1325" s="236" t="s">
        <v>308</v>
      </c>
      <c r="E1325" s="237"/>
      <c r="F1325" s="238"/>
      <c r="G1325" s="235"/>
      <c r="H1325" s="239"/>
      <c r="I1325" s="239"/>
      <c r="J1325" s="203"/>
      <c r="K1325" s="215"/>
      <c r="L1325" s="19"/>
      <c r="M1325" s="24"/>
      <c r="N1325" s="212"/>
      <c r="O1325" s="204"/>
      <c r="P1325" s="204"/>
      <c r="Q1325" s="204"/>
      <c r="R1325" s="204"/>
    </row>
    <row r="1326" spans="1:18" s="409" customFormat="1" ht="24" customHeight="1">
      <c r="A1326" s="201"/>
      <c r="B1326" s="202" t="s">
        <v>835</v>
      </c>
      <c r="C1326" s="220">
        <v>476</v>
      </c>
      <c r="D1326" s="29" t="s">
        <v>23</v>
      </c>
      <c r="E1326" s="61"/>
      <c r="F1326" s="62"/>
      <c r="G1326" s="61"/>
      <c r="H1326" s="62"/>
      <c r="I1326" s="18"/>
      <c r="J1326" s="203"/>
      <c r="K1326" s="207"/>
      <c r="L1326" s="19"/>
      <c r="M1326" s="24"/>
      <c r="N1326" s="284"/>
      <c r="O1326" s="203"/>
      <c r="P1326" s="284"/>
      <c r="Q1326" s="203"/>
      <c r="R1326" s="204"/>
    </row>
    <row r="1327" spans="1:18" s="409" customFormat="1" ht="24" customHeight="1">
      <c r="A1327" s="201"/>
      <c r="B1327" s="202" t="s">
        <v>821</v>
      </c>
      <c r="C1327" s="15">
        <v>103</v>
      </c>
      <c r="D1327" s="29" t="s">
        <v>23</v>
      </c>
      <c r="E1327" s="61"/>
      <c r="F1327" s="62"/>
      <c r="G1327" s="61"/>
      <c r="H1327" s="62"/>
      <c r="I1327" s="18"/>
      <c r="J1327" s="203"/>
      <c r="K1327" s="207"/>
      <c r="L1327" s="19"/>
      <c r="M1327" s="24"/>
      <c r="N1327" s="284"/>
      <c r="O1327" s="203"/>
      <c r="P1327" s="284"/>
      <c r="Q1327" s="203"/>
      <c r="R1327" s="204"/>
    </row>
    <row r="1328" spans="1:18" s="409" customFormat="1" ht="24" customHeight="1">
      <c r="A1328" s="201"/>
      <c r="B1328" s="215" t="s">
        <v>845</v>
      </c>
      <c r="C1328" s="15">
        <v>380</v>
      </c>
      <c r="D1328" s="29" t="s">
        <v>23</v>
      </c>
      <c r="E1328" s="26"/>
      <c r="F1328" s="18"/>
      <c r="G1328" s="18"/>
      <c r="H1328" s="18"/>
      <c r="I1328" s="18"/>
      <c r="J1328" s="203"/>
    </row>
    <row r="1329" spans="1:10" s="409" customFormat="1" ht="24" customHeight="1">
      <c r="A1329" s="201"/>
      <c r="B1329" s="207" t="s">
        <v>836</v>
      </c>
      <c r="C1329" s="15">
        <v>238</v>
      </c>
      <c r="D1329" s="29" t="s">
        <v>23</v>
      </c>
      <c r="E1329" s="61"/>
      <c r="F1329" s="62"/>
      <c r="G1329" s="61"/>
      <c r="H1329" s="62"/>
      <c r="I1329" s="18"/>
      <c r="J1329" s="203"/>
    </row>
    <row r="1330" spans="1:10" s="409" customFormat="1" ht="24" customHeight="1">
      <c r="A1330" s="201"/>
      <c r="B1330" s="207" t="s">
        <v>824</v>
      </c>
      <c r="C1330" s="15">
        <v>190</v>
      </c>
      <c r="D1330" s="29" t="s">
        <v>23</v>
      </c>
      <c r="E1330" s="61"/>
      <c r="F1330" s="62"/>
      <c r="G1330" s="61"/>
      <c r="H1330" s="62"/>
      <c r="I1330" s="18"/>
      <c r="J1330" s="203"/>
    </row>
    <row r="1331" spans="1:10" s="409" customFormat="1" ht="24" customHeight="1">
      <c r="A1331" s="201"/>
      <c r="B1331" s="205" t="s">
        <v>49</v>
      </c>
      <c r="C1331" s="15"/>
      <c r="D1331" s="29"/>
      <c r="E1331" s="15"/>
      <c r="F1331" s="15"/>
      <c r="G1331" s="15"/>
      <c r="H1331" s="15"/>
      <c r="I1331" s="15"/>
      <c r="J1331" s="19"/>
    </row>
    <row r="1332" spans="1:10" s="409" customFormat="1" ht="24" customHeight="1">
      <c r="A1332" s="201"/>
      <c r="B1332" s="206" t="s">
        <v>252</v>
      </c>
      <c r="C1332" s="15"/>
      <c r="D1332" s="29"/>
      <c r="E1332" s="15"/>
      <c r="F1332" s="15"/>
      <c r="G1332" s="15"/>
      <c r="H1332" s="15"/>
      <c r="I1332" s="15"/>
      <c r="J1332" s="19"/>
    </row>
    <row r="1333" spans="1:10" s="409" customFormat="1" ht="24" customHeight="1">
      <c r="A1333" s="201"/>
      <c r="B1333" s="202" t="s">
        <v>254</v>
      </c>
      <c r="C1333" s="15">
        <v>96</v>
      </c>
      <c r="D1333" s="29" t="s">
        <v>24</v>
      </c>
      <c r="E1333" s="61"/>
      <c r="F1333" s="62"/>
      <c r="G1333" s="61"/>
      <c r="H1333" s="62"/>
      <c r="I1333" s="18"/>
      <c r="J1333" s="203"/>
    </row>
    <row r="1334" spans="1:10" s="409" customFormat="1" ht="24" customHeight="1">
      <c r="A1334" s="201"/>
      <c r="B1334" s="202" t="s">
        <v>384</v>
      </c>
      <c r="C1334" s="15">
        <v>6</v>
      </c>
      <c r="D1334" s="29" t="s">
        <v>24</v>
      </c>
      <c r="E1334" s="61"/>
      <c r="F1334" s="62"/>
      <c r="G1334" s="61"/>
      <c r="H1334" s="62"/>
      <c r="I1334" s="18"/>
      <c r="J1334" s="203"/>
    </row>
    <row r="1335" spans="1:10" s="409" customFormat="1" ht="24" customHeight="1">
      <c r="A1335" s="201"/>
      <c r="B1335" s="202" t="s">
        <v>255</v>
      </c>
      <c r="C1335" s="15">
        <v>368</v>
      </c>
      <c r="D1335" s="29" t="s">
        <v>24</v>
      </c>
      <c r="E1335" s="61"/>
      <c r="F1335" s="62"/>
      <c r="G1335" s="61"/>
      <c r="H1335" s="62"/>
      <c r="I1335" s="18"/>
      <c r="J1335" s="203"/>
    </row>
    <row r="1336" spans="1:10" s="409" customFormat="1" ht="24" customHeight="1">
      <c r="A1336" s="201"/>
      <c r="B1336" s="202" t="s">
        <v>256</v>
      </c>
      <c r="C1336" s="15">
        <v>138</v>
      </c>
      <c r="D1336" s="29" t="s">
        <v>24</v>
      </c>
      <c r="E1336" s="61"/>
      <c r="F1336" s="62"/>
      <c r="G1336" s="61"/>
      <c r="H1336" s="62"/>
      <c r="I1336" s="18"/>
      <c r="J1336" s="203"/>
    </row>
    <row r="1337" spans="1:10" s="409" customFormat="1" ht="24" customHeight="1">
      <c r="A1337" s="201"/>
      <c r="B1337" s="202" t="s">
        <v>257</v>
      </c>
      <c r="C1337" s="15">
        <v>31</v>
      </c>
      <c r="D1337" s="29" t="s">
        <v>24</v>
      </c>
      <c r="E1337" s="61"/>
      <c r="F1337" s="62"/>
      <c r="G1337" s="61"/>
      <c r="H1337" s="62"/>
      <c r="I1337" s="18"/>
      <c r="J1337" s="203"/>
    </row>
    <row r="1338" spans="1:10" s="409" customFormat="1" ht="24" customHeight="1">
      <c r="A1338" s="201"/>
      <c r="B1338" s="202" t="s">
        <v>385</v>
      </c>
      <c r="C1338" s="15">
        <v>52</v>
      </c>
      <c r="D1338" s="29" t="s">
        <v>24</v>
      </c>
      <c r="E1338" s="61"/>
      <c r="F1338" s="62"/>
      <c r="G1338" s="61"/>
      <c r="H1338" s="62"/>
      <c r="I1338" s="18"/>
      <c r="J1338" s="203"/>
    </row>
    <row r="1339" spans="1:10" s="409" customFormat="1" ht="24" customHeight="1">
      <c r="A1339" s="201"/>
      <c r="B1339" s="206" t="s">
        <v>456</v>
      </c>
      <c r="C1339" s="15"/>
      <c r="D1339" s="29"/>
      <c r="E1339" s="15"/>
      <c r="F1339" s="15"/>
      <c r="G1339" s="15"/>
      <c r="H1339" s="15"/>
      <c r="I1339" s="15"/>
      <c r="J1339" s="19"/>
    </row>
    <row r="1340" spans="1:10" s="409" customFormat="1" ht="24" customHeight="1">
      <c r="A1340" s="201"/>
      <c r="B1340" s="202" t="s">
        <v>457</v>
      </c>
      <c r="C1340" s="15">
        <v>85</v>
      </c>
      <c r="D1340" s="29" t="s">
        <v>24</v>
      </c>
      <c r="E1340" s="61"/>
      <c r="F1340" s="62"/>
      <c r="G1340" s="61"/>
      <c r="H1340" s="62"/>
      <c r="I1340" s="18"/>
      <c r="J1340" s="203"/>
    </row>
    <row r="1341" spans="1:10" s="409" customFormat="1" ht="24" customHeight="1">
      <c r="A1341" s="201"/>
      <c r="B1341" s="202" t="s">
        <v>557</v>
      </c>
      <c r="C1341" s="15">
        <v>34</v>
      </c>
      <c r="D1341" s="29" t="s">
        <v>24</v>
      </c>
      <c r="E1341" s="61"/>
      <c r="F1341" s="62"/>
      <c r="G1341" s="61"/>
      <c r="H1341" s="62"/>
      <c r="I1341" s="18"/>
      <c r="J1341" s="203"/>
    </row>
    <row r="1342" spans="1:10" s="409" customFormat="1" ht="24" customHeight="1">
      <c r="A1342" s="201"/>
      <c r="B1342" s="206" t="s">
        <v>253</v>
      </c>
      <c r="C1342" s="15"/>
      <c r="D1342" s="29"/>
      <c r="E1342" s="61"/>
      <c r="F1342" s="62"/>
      <c r="G1342" s="61"/>
      <c r="H1342" s="62"/>
      <c r="I1342" s="18"/>
      <c r="J1342" s="203"/>
    </row>
    <row r="1343" spans="1:10" s="409" customFormat="1" ht="24" customHeight="1">
      <c r="A1343" s="201"/>
      <c r="B1343" s="202" t="s">
        <v>258</v>
      </c>
      <c r="C1343" s="15">
        <v>14990</v>
      </c>
      <c r="D1343" s="29" t="s">
        <v>23</v>
      </c>
      <c r="E1343" s="61"/>
      <c r="F1343" s="62"/>
      <c r="G1343" s="61"/>
      <c r="H1343" s="62"/>
      <c r="I1343" s="18"/>
      <c r="J1343" s="203"/>
    </row>
    <row r="1344" spans="1:10" s="409" customFormat="1" ht="24" customHeight="1">
      <c r="A1344" s="201"/>
      <c r="B1344" s="206" t="s">
        <v>259</v>
      </c>
      <c r="C1344" s="15"/>
      <c r="D1344" s="29"/>
      <c r="E1344" s="61"/>
      <c r="F1344" s="62"/>
      <c r="G1344" s="61"/>
      <c r="H1344" s="62"/>
      <c r="I1344" s="18"/>
      <c r="J1344" s="203"/>
    </row>
    <row r="1345" spans="1:10" s="409" customFormat="1" ht="24" customHeight="1">
      <c r="A1345" s="201"/>
      <c r="B1345" s="207" t="s">
        <v>261</v>
      </c>
      <c r="C1345" s="15">
        <v>3950</v>
      </c>
      <c r="D1345" s="29" t="s">
        <v>23</v>
      </c>
      <c r="E1345" s="61"/>
      <c r="F1345" s="62"/>
      <c r="G1345" s="61"/>
      <c r="H1345" s="62"/>
      <c r="I1345" s="18"/>
      <c r="J1345" s="203"/>
    </row>
    <row r="1346" spans="1:10" s="409" customFormat="1" ht="24" customHeight="1">
      <c r="A1346" s="201"/>
      <c r="B1346" s="207" t="s">
        <v>262</v>
      </c>
      <c r="C1346" s="15">
        <v>1315</v>
      </c>
      <c r="D1346" s="29" t="s">
        <v>23</v>
      </c>
      <c r="E1346" s="61"/>
      <c r="F1346" s="62"/>
      <c r="G1346" s="61"/>
      <c r="H1346" s="62"/>
      <c r="I1346" s="18"/>
      <c r="J1346" s="203"/>
    </row>
    <row r="1347" spans="1:10" s="409" customFormat="1" ht="24" customHeight="1">
      <c r="A1347" s="201"/>
      <c r="B1347" s="207" t="s">
        <v>260</v>
      </c>
      <c r="C1347" s="15">
        <v>263</v>
      </c>
      <c r="D1347" s="29" t="s">
        <v>23</v>
      </c>
      <c r="E1347" s="61"/>
      <c r="F1347" s="62"/>
      <c r="G1347" s="61"/>
      <c r="H1347" s="62"/>
      <c r="I1347" s="18"/>
      <c r="J1347" s="203"/>
    </row>
    <row r="1348" spans="1:10" s="409" customFormat="1" ht="24" customHeight="1">
      <c r="A1348" s="201"/>
      <c r="B1348" s="208" t="s">
        <v>971</v>
      </c>
      <c r="C1348" s="15">
        <v>1</v>
      </c>
      <c r="D1348" s="29" t="s">
        <v>50</v>
      </c>
      <c r="E1348" s="61"/>
      <c r="F1348" s="62"/>
      <c r="G1348" s="46"/>
      <c r="H1348" s="46"/>
      <c r="I1348" s="18"/>
      <c r="J1348" s="203"/>
    </row>
    <row r="1349" spans="1:10" s="409" customFormat="1" ht="24" customHeight="1">
      <c r="A1349" s="201"/>
      <c r="B1349" s="209" t="s">
        <v>51</v>
      </c>
      <c r="C1349" s="15"/>
      <c r="D1349" s="29"/>
      <c r="E1349" s="61"/>
      <c r="F1349" s="62"/>
      <c r="G1349" s="61"/>
      <c r="H1349" s="62"/>
      <c r="I1349" s="18"/>
      <c r="J1349" s="203"/>
    </row>
    <row r="1350" spans="1:10" s="409" customFormat="1" ht="24" customHeight="1">
      <c r="A1350" s="201"/>
      <c r="B1350" s="202" t="s">
        <v>263</v>
      </c>
      <c r="C1350" s="15">
        <v>175</v>
      </c>
      <c r="D1350" s="29" t="s">
        <v>24</v>
      </c>
      <c r="E1350" s="61"/>
      <c r="F1350" s="62"/>
      <c r="G1350" s="61"/>
      <c r="H1350" s="62"/>
      <c r="I1350" s="18"/>
      <c r="J1350" s="203"/>
    </row>
    <row r="1351" spans="1:10" s="409" customFormat="1" ht="24" customHeight="1">
      <c r="A1351" s="201"/>
      <c r="B1351" s="202" t="s">
        <v>481</v>
      </c>
      <c r="C1351" s="15">
        <v>13</v>
      </c>
      <c r="D1351" s="29" t="s">
        <v>24</v>
      </c>
      <c r="E1351" s="61"/>
      <c r="F1351" s="62"/>
      <c r="G1351" s="61"/>
      <c r="H1351" s="62"/>
      <c r="I1351" s="18"/>
      <c r="J1351" s="203"/>
    </row>
    <row r="1352" spans="1:10" s="409" customFormat="1" ht="24" customHeight="1">
      <c r="A1352" s="201"/>
      <c r="B1352" s="206" t="s">
        <v>253</v>
      </c>
      <c r="C1352" s="15"/>
      <c r="D1352" s="29"/>
      <c r="E1352" s="61"/>
      <c r="F1352" s="62"/>
      <c r="G1352" s="61"/>
      <c r="H1352" s="62"/>
      <c r="I1352" s="18"/>
      <c r="J1352" s="203"/>
    </row>
    <row r="1353" spans="1:10" s="409" customFormat="1" ht="24" customHeight="1">
      <c r="A1353" s="201"/>
      <c r="B1353" s="202" t="s">
        <v>258</v>
      </c>
      <c r="C1353" s="15">
        <v>11140</v>
      </c>
      <c r="D1353" s="29" t="s">
        <v>23</v>
      </c>
      <c r="E1353" s="61"/>
      <c r="F1353" s="62"/>
      <c r="G1353" s="61"/>
      <c r="H1353" s="62"/>
      <c r="I1353" s="18"/>
      <c r="J1353" s="203"/>
    </row>
    <row r="1354" spans="1:10" s="409" customFormat="1" ht="24" customHeight="1">
      <c r="A1354" s="201"/>
      <c r="B1354" s="206" t="s">
        <v>259</v>
      </c>
      <c r="C1354" s="15"/>
      <c r="D1354" s="29"/>
      <c r="E1354" s="61"/>
      <c r="F1354" s="62"/>
      <c r="G1354" s="61"/>
      <c r="H1354" s="62"/>
      <c r="I1354" s="18"/>
      <c r="J1354" s="203"/>
    </row>
    <row r="1355" spans="1:10" s="409" customFormat="1" ht="24" customHeight="1">
      <c r="A1355" s="201"/>
      <c r="B1355" s="207" t="s">
        <v>261</v>
      </c>
      <c r="C1355" s="15">
        <v>3005</v>
      </c>
      <c r="D1355" s="29" t="s">
        <v>23</v>
      </c>
      <c r="E1355" s="61"/>
      <c r="F1355" s="62"/>
      <c r="G1355" s="61"/>
      <c r="H1355" s="62"/>
      <c r="I1355" s="18"/>
      <c r="J1355" s="203"/>
    </row>
    <row r="1356" spans="1:10" s="409" customFormat="1" ht="24" customHeight="1">
      <c r="A1356" s="201"/>
      <c r="B1356" s="208" t="s">
        <v>971</v>
      </c>
      <c r="C1356" s="15">
        <v>1</v>
      </c>
      <c r="D1356" s="29" t="s">
        <v>50</v>
      </c>
      <c r="E1356" s="61"/>
      <c r="F1356" s="62"/>
      <c r="G1356" s="46"/>
      <c r="H1356" s="46"/>
      <c r="I1356" s="18"/>
      <c r="J1356" s="203"/>
    </row>
    <row r="1357" spans="1:10" s="409" customFormat="1" ht="24" customHeight="1">
      <c r="A1357" s="201"/>
      <c r="B1357" s="210" t="s">
        <v>559</v>
      </c>
      <c r="C1357" s="15"/>
      <c r="D1357" s="29"/>
      <c r="E1357" s="61"/>
      <c r="F1357" s="62"/>
      <c r="G1357" s="213"/>
      <c r="H1357" s="213"/>
      <c r="I1357" s="18"/>
      <c r="J1357" s="203"/>
    </row>
    <row r="1358" spans="1:10" s="409" customFormat="1" ht="24" customHeight="1">
      <c r="A1358" s="201"/>
      <c r="B1358" s="202" t="s">
        <v>561</v>
      </c>
      <c r="C1358" s="15">
        <v>2</v>
      </c>
      <c r="D1358" s="29" t="s">
        <v>24</v>
      </c>
      <c r="E1358" s="61"/>
      <c r="F1358" s="62"/>
      <c r="G1358" s="61"/>
      <c r="H1358" s="62"/>
      <c r="I1358" s="18"/>
      <c r="J1358" s="203"/>
    </row>
    <row r="1359" spans="1:10" s="409" customFormat="1" ht="24" customHeight="1">
      <c r="A1359" s="201"/>
      <c r="B1359" s="202" t="s">
        <v>563</v>
      </c>
      <c r="C1359" s="15">
        <v>2</v>
      </c>
      <c r="D1359" s="29" t="s">
        <v>24</v>
      </c>
      <c r="E1359" s="61"/>
      <c r="F1359" s="62"/>
      <c r="G1359" s="61"/>
      <c r="H1359" s="62"/>
      <c r="I1359" s="18"/>
      <c r="J1359" s="203"/>
    </row>
    <row r="1360" spans="1:10" s="409" customFormat="1" ht="24" customHeight="1">
      <c r="A1360" s="201"/>
      <c r="B1360" s="202" t="s">
        <v>564</v>
      </c>
      <c r="C1360" s="15">
        <v>2</v>
      </c>
      <c r="D1360" s="29" t="s">
        <v>24</v>
      </c>
      <c r="E1360" s="61"/>
      <c r="F1360" s="62"/>
      <c r="G1360" s="61"/>
      <c r="H1360" s="62"/>
      <c r="I1360" s="18"/>
      <c r="J1360" s="203"/>
    </row>
    <row r="1361" spans="1:10" s="409" customFormat="1" ht="24" customHeight="1">
      <c r="A1361" s="201"/>
      <c r="B1361" s="202" t="s">
        <v>585</v>
      </c>
      <c r="C1361" s="15">
        <v>2</v>
      </c>
      <c r="D1361" s="29" t="s">
        <v>24</v>
      </c>
      <c r="E1361" s="61"/>
      <c r="F1361" s="62"/>
      <c r="G1361" s="61"/>
      <c r="H1361" s="62"/>
      <c r="I1361" s="18"/>
      <c r="J1361" s="203"/>
    </row>
    <row r="1362" spans="1:10" s="409" customFormat="1" ht="24" customHeight="1">
      <c r="A1362" s="201"/>
      <c r="B1362" s="208" t="s">
        <v>972</v>
      </c>
      <c r="C1362" s="15">
        <v>1</v>
      </c>
      <c r="D1362" s="29" t="s">
        <v>50</v>
      </c>
      <c r="E1362" s="220"/>
      <c r="F1362" s="62"/>
      <c r="G1362" s="46"/>
      <c r="H1362" s="46"/>
      <c r="I1362" s="18"/>
      <c r="J1362" s="203"/>
    </row>
    <row r="1363" spans="1:10" s="409" customFormat="1" ht="24" customHeight="1">
      <c r="A1363" s="201"/>
      <c r="B1363" s="202" t="s">
        <v>558</v>
      </c>
      <c r="C1363" s="15">
        <v>958</v>
      </c>
      <c r="D1363" s="29" t="s">
        <v>23</v>
      </c>
      <c r="E1363" s="61"/>
      <c r="F1363" s="62"/>
      <c r="G1363" s="61"/>
      <c r="H1363" s="62"/>
      <c r="I1363" s="18"/>
      <c r="J1363" s="203"/>
    </row>
    <row r="1364" spans="1:10" s="409" customFormat="1" ht="24" customHeight="1">
      <c r="A1364" s="201"/>
      <c r="B1364" s="202" t="s">
        <v>520</v>
      </c>
      <c r="C1364" s="15">
        <v>17</v>
      </c>
      <c r="D1364" s="29" t="s">
        <v>24</v>
      </c>
      <c r="E1364" s="61"/>
      <c r="F1364" s="62"/>
      <c r="G1364" s="61"/>
      <c r="H1364" s="62"/>
      <c r="I1364" s="18"/>
      <c r="J1364" s="203"/>
    </row>
    <row r="1365" spans="1:10" s="409" customFormat="1" ht="24" customHeight="1">
      <c r="A1365" s="201"/>
      <c r="B1365" s="206" t="s">
        <v>259</v>
      </c>
      <c r="C1365" s="15"/>
      <c r="D1365" s="29"/>
      <c r="E1365" s="61"/>
      <c r="F1365" s="62"/>
      <c r="G1365" s="61"/>
      <c r="H1365" s="62"/>
      <c r="I1365" s="18"/>
      <c r="J1365" s="203"/>
    </row>
    <row r="1366" spans="1:10" s="409" customFormat="1" ht="24" customHeight="1">
      <c r="A1366" s="201"/>
      <c r="B1366" s="207" t="s">
        <v>261</v>
      </c>
      <c r="C1366" s="15">
        <v>958</v>
      </c>
      <c r="D1366" s="29" t="s">
        <v>23</v>
      </c>
      <c r="E1366" s="61"/>
      <c r="F1366" s="62"/>
      <c r="G1366" s="61"/>
      <c r="H1366" s="62"/>
      <c r="I1366" s="18"/>
      <c r="J1366" s="203"/>
    </row>
    <row r="1367" spans="1:10" s="409" customFormat="1" ht="24" customHeight="1">
      <c r="A1367" s="201"/>
      <c r="B1367" s="208" t="s">
        <v>971</v>
      </c>
      <c r="C1367" s="15">
        <v>1</v>
      </c>
      <c r="D1367" s="29" t="s">
        <v>50</v>
      </c>
      <c r="E1367" s="61"/>
      <c r="F1367" s="62"/>
      <c r="G1367" s="46"/>
      <c r="H1367" s="46"/>
      <c r="I1367" s="18"/>
      <c r="J1367" s="203"/>
    </row>
    <row r="1368" spans="1:10" s="409" customFormat="1" ht="24" customHeight="1">
      <c r="A1368" s="201"/>
      <c r="B1368" s="210" t="s">
        <v>53</v>
      </c>
      <c r="C1368" s="15"/>
      <c r="D1368" s="29"/>
      <c r="E1368" s="61"/>
      <c r="F1368" s="62"/>
      <c r="G1368" s="213"/>
      <c r="H1368" s="213"/>
      <c r="I1368" s="18"/>
      <c r="J1368" s="203"/>
    </row>
    <row r="1369" spans="1:10" s="409" customFormat="1" ht="24" customHeight="1">
      <c r="A1369" s="201"/>
      <c r="B1369" s="202" t="s">
        <v>521</v>
      </c>
      <c r="C1369" s="15">
        <v>17</v>
      </c>
      <c r="D1369" s="29" t="s">
        <v>24</v>
      </c>
      <c r="E1369" s="61"/>
      <c r="F1369" s="62"/>
      <c r="G1369" s="61"/>
      <c r="H1369" s="62"/>
      <c r="I1369" s="18"/>
      <c r="J1369" s="203"/>
    </row>
    <row r="1370" spans="1:10" s="409" customFormat="1" ht="24" customHeight="1">
      <c r="A1370" s="201"/>
      <c r="B1370" s="202" t="s">
        <v>522</v>
      </c>
      <c r="C1370" s="15">
        <v>958</v>
      </c>
      <c r="D1370" s="29" t="s">
        <v>23</v>
      </c>
      <c r="E1370" s="61"/>
      <c r="F1370" s="62"/>
      <c r="G1370" s="61"/>
      <c r="H1370" s="62"/>
      <c r="I1370" s="18"/>
      <c r="J1370" s="203"/>
    </row>
    <row r="1371" spans="1:10" s="409" customFormat="1" ht="24" customHeight="1">
      <c r="A1371" s="201"/>
      <c r="B1371" s="202" t="s">
        <v>574</v>
      </c>
      <c r="C1371" s="15">
        <v>15</v>
      </c>
      <c r="D1371" s="29" t="s">
        <v>23</v>
      </c>
      <c r="E1371" s="61"/>
      <c r="F1371" s="62"/>
      <c r="G1371" s="61"/>
      <c r="H1371" s="62"/>
      <c r="I1371" s="18"/>
      <c r="J1371" s="203"/>
    </row>
    <row r="1372" spans="1:10" s="409" customFormat="1" ht="24" customHeight="1">
      <c r="A1372" s="201"/>
      <c r="B1372" s="202" t="s">
        <v>567</v>
      </c>
      <c r="C1372" s="15">
        <v>1</v>
      </c>
      <c r="D1372" s="29" t="s">
        <v>24</v>
      </c>
      <c r="E1372" s="61"/>
      <c r="F1372" s="62"/>
      <c r="G1372" s="61"/>
      <c r="H1372" s="62"/>
      <c r="I1372" s="18"/>
      <c r="J1372" s="203"/>
    </row>
    <row r="1373" spans="1:10" s="202" customFormat="1" ht="24" customHeight="1">
      <c r="A1373" s="201"/>
      <c r="B1373" s="215" t="s">
        <v>583</v>
      </c>
      <c r="C1373" s="158">
        <v>1</v>
      </c>
      <c r="D1373" s="157" t="s">
        <v>24</v>
      </c>
      <c r="E1373" s="61"/>
      <c r="F1373" s="219"/>
      <c r="G1373" s="219"/>
      <c r="H1373" s="27"/>
      <c r="I1373" s="219"/>
    </row>
    <row r="1374" spans="1:10" s="409" customFormat="1" ht="24" customHeight="1">
      <c r="A1374" s="201"/>
      <c r="B1374" s="206" t="s">
        <v>259</v>
      </c>
      <c r="C1374" s="15"/>
      <c r="D1374" s="29"/>
      <c r="E1374" s="61"/>
      <c r="F1374" s="62"/>
      <c r="G1374" s="61"/>
      <c r="H1374" s="62"/>
      <c r="I1374" s="18"/>
      <c r="J1374" s="203"/>
    </row>
    <row r="1375" spans="1:10" s="409" customFormat="1" ht="24" customHeight="1">
      <c r="A1375" s="201"/>
      <c r="B1375" s="207" t="s">
        <v>261</v>
      </c>
      <c r="C1375" s="15">
        <f>15+958</f>
        <v>973</v>
      </c>
      <c r="D1375" s="29" t="s">
        <v>23</v>
      </c>
      <c r="E1375" s="61"/>
      <c r="F1375" s="62"/>
      <c r="G1375" s="61"/>
      <c r="H1375" s="62"/>
      <c r="I1375" s="18"/>
      <c r="J1375" s="203"/>
    </row>
    <row r="1376" spans="1:10" s="409" customFormat="1" ht="24" customHeight="1">
      <c r="A1376" s="201"/>
      <c r="B1376" s="208" t="s">
        <v>971</v>
      </c>
      <c r="C1376" s="15">
        <v>1</v>
      </c>
      <c r="D1376" s="29" t="s">
        <v>50</v>
      </c>
      <c r="E1376" s="61"/>
      <c r="F1376" s="62"/>
      <c r="G1376" s="46"/>
      <c r="H1376" s="46"/>
      <c r="I1376" s="18"/>
      <c r="J1376" s="203"/>
    </row>
    <row r="1377" spans="1:10" s="409" customFormat="1" ht="24" customHeight="1">
      <c r="A1377" s="201"/>
      <c r="B1377" s="209" t="s">
        <v>52</v>
      </c>
      <c r="C1377" s="15"/>
      <c r="D1377" s="29"/>
      <c r="E1377" s="61"/>
      <c r="F1377" s="62"/>
      <c r="G1377" s="61"/>
      <c r="H1377" s="62"/>
      <c r="I1377" s="62"/>
      <c r="J1377" s="203"/>
    </row>
    <row r="1378" spans="1:10" s="409" customFormat="1" ht="24" customHeight="1">
      <c r="A1378" s="201"/>
      <c r="B1378" s="202" t="s">
        <v>663</v>
      </c>
      <c r="C1378" s="15">
        <v>4</v>
      </c>
      <c r="D1378" s="29" t="s">
        <v>24</v>
      </c>
      <c r="E1378" s="61"/>
      <c r="F1378" s="62"/>
      <c r="G1378" s="61"/>
      <c r="H1378" s="62"/>
      <c r="I1378" s="18"/>
      <c r="J1378" s="203"/>
    </row>
    <row r="1379" spans="1:10" s="409" customFormat="1" ht="24" customHeight="1">
      <c r="A1379" s="201"/>
      <c r="B1379" s="202" t="s">
        <v>458</v>
      </c>
      <c r="C1379" s="15">
        <v>2050</v>
      </c>
      <c r="D1379" s="29" t="s">
        <v>23</v>
      </c>
      <c r="E1379" s="61"/>
      <c r="F1379" s="62"/>
      <c r="G1379" s="61"/>
      <c r="H1379" s="62"/>
      <c r="I1379" s="18"/>
      <c r="J1379" s="203"/>
    </row>
    <row r="1380" spans="1:10" s="409" customFormat="1" ht="24" customHeight="1">
      <c r="A1380" s="201"/>
      <c r="B1380" s="202" t="s">
        <v>459</v>
      </c>
      <c r="C1380" s="15">
        <v>875</v>
      </c>
      <c r="D1380" s="29" t="s">
        <v>23</v>
      </c>
      <c r="E1380" s="61"/>
      <c r="F1380" s="62"/>
      <c r="G1380" s="61"/>
      <c r="H1380" s="62"/>
      <c r="I1380" s="18"/>
      <c r="J1380" s="203"/>
    </row>
    <row r="1381" spans="1:10" s="409" customFormat="1" ht="24" customHeight="1">
      <c r="A1381" s="201"/>
      <c r="B1381" s="202" t="s">
        <v>460</v>
      </c>
      <c r="C1381" s="15">
        <v>16</v>
      </c>
      <c r="D1381" s="29" t="s">
        <v>24</v>
      </c>
      <c r="E1381" s="61"/>
      <c r="F1381" s="62"/>
      <c r="G1381" s="61"/>
      <c r="H1381" s="62"/>
      <c r="I1381" s="18"/>
      <c r="J1381" s="203"/>
    </row>
    <row r="1382" spans="1:10" s="409" customFormat="1" ht="24" customHeight="1">
      <c r="A1382" s="201"/>
      <c r="B1382" s="202" t="s">
        <v>838</v>
      </c>
      <c r="C1382" s="15">
        <v>195</v>
      </c>
      <c r="D1382" s="29" t="s">
        <v>23</v>
      </c>
      <c r="E1382" s="61"/>
      <c r="F1382" s="62"/>
      <c r="G1382" s="61"/>
      <c r="H1382" s="62"/>
      <c r="I1382" s="18"/>
      <c r="J1382" s="203"/>
    </row>
    <row r="1383" spans="1:10" s="409" customFormat="1" ht="24" customHeight="1">
      <c r="A1383" s="201"/>
      <c r="B1383" s="209" t="s">
        <v>55</v>
      </c>
      <c r="C1383" s="15"/>
      <c r="D1383" s="29"/>
      <c r="E1383" s="61"/>
      <c r="F1383" s="61"/>
      <c r="G1383" s="61"/>
      <c r="H1383" s="62"/>
      <c r="I1383" s="18"/>
      <c r="J1383" s="203"/>
    </row>
    <row r="1384" spans="1:10" s="409" customFormat="1" ht="24" customHeight="1">
      <c r="A1384" s="201"/>
      <c r="B1384" s="202" t="s">
        <v>569</v>
      </c>
      <c r="C1384" s="15">
        <v>1</v>
      </c>
      <c r="D1384" s="29" t="s">
        <v>24</v>
      </c>
      <c r="E1384" s="61"/>
      <c r="F1384" s="62"/>
      <c r="G1384" s="61"/>
      <c r="H1384" s="62"/>
      <c r="I1384" s="18"/>
      <c r="J1384" s="203"/>
    </row>
    <row r="1385" spans="1:10" s="409" customFormat="1" ht="24" customHeight="1">
      <c r="A1385" s="201"/>
      <c r="B1385" s="211" t="s">
        <v>576</v>
      </c>
      <c r="C1385" s="158">
        <v>4</v>
      </c>
      <c r="D1385" s="157" t="s">
        <v>24</v>
      </c>
      <c r="E1385" s="26"/>
      <c r="F1385" s="18"/>
      <c r="G1385" s="18"/>
      <c r="H1385" s="18"/>
      <c r="I1385" s="18"/>
      <c r="J1385" s="19"/>
    </row>
    <row r="1386" spans="1:10" s="409" customFormat="1" ht="24" customHeight="1">
      <c r="A1386" s="201"/>
      <c r="B1386" s="211" t="s">
        <v>577</v>
      </c>
      <c r="C1386" s="158">
        <v>104</v>
      </c>
      <c r="D1386" s="157" t="s">
        <v>24</v>
      </c>
      <c r="E1386" s="26"/>
      <c r="F1386" s="18"/>
      <c r="G1386" s="18"/>
      <c r="H1386" s="18"/>
      <c r="I1386" s="18"/>
      <c r="J1386" s="19"/>
    </row>
    <row r="1387" spans="1:10" s="409" customFormat="1" ht="24" customHeight="1">
      <c r="A1387" s="201"/>
      <c r="B1387" s="211" t="s">
        <v>578</v>
      </c>
      <c r="C1387" s="158">
        <v>14</v>
      </c>
      <c r="D1387" s="157" t="s">
        <v>24</v>
      </c>
      <c r="E1387" s="26"/>
      <c r="F1387" s="18"/>
      <c r="G1387" s="18"/>
      <c r="H1387" s="18"/>
      <c r="I1387" s="18"/>
      <c r="J1387" s="19"/>
    </row>
    <row r="1388" spans="1:10" s="409" customFormat="1" ht="24" customHeight="1">
      <c r="A1388" s="201"/>
      <c r="B1388" s="211" t="s">
        <v>575</v>
      </c>
      <c r="C1388" s="158">
        <v>18</v>
      </c>
      <c r="D1388" s="157" t="s">
        <v>24</v>
      </c>
      <c r="E1388" s="26"/>
      <c r="F1388" s="18"/>
      <c r="G1388" s="18"/>
      <c r="H1388" s="18"/>
      <c r="I1388" s="18"/>
      <c r="J1388" s="19"/>
    </row>
    <row r="1389" spans="1:10" s="409" customFormat="1" ht="24" customHeight="1">
      <c r="A1389" s="201"/>
      <c r="B1389" s="211" t="s">
        <v>615</v>
      </c>
      <c r="C1389" s="158">
        <v>9</v>
      </c>
      <c r="D1389" s="157" t="s">
        <v>24</v>
      </c>
      <c r="E1389" s="26"/>
      <c r="F1389" s="18"/>
      <c r="G1389" s="18"/>
      <c r="H1389" s="18"/>
      <c r="I1389" s="18"/>
      <c r="J1389" s="19"/>
    </row>
    <row r="1390" spans="1:10" s="409" customFormat="1" ht="24" customHeight="1">
      <c r="A1390" s="201"/>
      <c r="B1390" s="211" t="s">
        <v>616</v>
      </c>
      <c r="C1390" s="158">
        <v>4</v>
      </c>
      <c r="D1390" s="157" t="s">
        <v>24</v>
      </c>
      <c r="E1390" s="26"/>
      <c r="F1390" s="18"/>
      <c r="G1390" s="18"/>
      <c r="H1390" s="18"/>
      <c r="I1390" s="18"/>
      <c r="J1390" s="19"/>
    </row>
    <row r="1391" spans="1:10" s="409" customFormat="1" ht="24" customHeight="1">
      <c r="A1391" s="201"/>
      <c r="B1391" s="202" t="s">
        <v>571</v>
      </c>
      <c r="C1391" s="15">
        <v>1</v>
      </c>
      <c r="D1391" s="29" t="s">
        <v>24</v>
      </c>
      <c r="E1391" s="61"/>
      <c r="F1391" s="62"/>
      <c r="G1391" s="61"/>
      <c r="H1391" s="62"/>
      <c r="I1391" s="18"/>
      <c r="J1391" s="203"/>
    </row>
    <row r="1392" spans="1:10" s="409" customFormat="1" ht="24" customHeight="1">
      <c r="A1392" s="201"/>
      <c r="B1392" s="202" t="s">
        <v>572</v>
      </c>
      <c r="C1392" s="15">
        <v>1</v>
      </c>
      <c r="D1392" s="29" t="s">
        <v>24</v>
      </c>
      <c r="E1392" s="61"/>
      <c r="F1392" s="62"/>
      <c r="G1392" s="61"/>
      <c r="H1392" s="62"/>
      <c r="I1392" s="18"/>
      <c r="J1392" s="203"/>
    </row>
    <row r="1393" spans="1:10" s="409" customFormat="1" ht="24" customHeight="1">
      <c r="A1393" s="201"/>
      <c r="B1393" s="202" t="s">
        <v>573</v>
      </c>
      <c r="C1393" s="15">
        <v>1</v>
      </c>
      <c r="D1393" s="29" t="s">
        <v>24</v>
      </c>
      <c r="E1393" s="61"/>
      <c r="F1393" s="62"/>
      <c r="G1393" s="61"/>
      <c r="H1393" s="62"/>
      <c r="I1393" s="18"/>
      <c r="J1393" s="203"/>
    </row>
    <row r="1394" spans="1:10" s="409" customFormat="1" ht="24" customHeight="1">
      <c r="A1394" s="201"/>
      <c r="B1394" s="202" t="s">
        <v>619</v>
      </c>
      <c r="C1394" s="15">
        <v>1</v>
      </c>
      <c r="D1394" s="29" t="s">
        <v>50</v>
      </c>
      <c r="E1394" s="61"/>
      <c r="F1394" s="62"/>
      <c r="G1394" s="61"/>
      <c r="H1394" s="62"/>
      <c r="I1394" s="18"/>
      <c r="J1394" s="203"/>
    </row>
    <row r="1395" spans="1:10" s="409" customFormat="1" ht="24" customHeight="1">
      <c r="A1395" s="201"/>
      <c r="B1395" s="202" t="s">
        <v>570</v>
      </c>
      <c r="C1395" s="15">
        <v>1</v>
      </c>
      <c r="D1395" s="29" t="s">
        <v>24</v>
      </c>
      <c r="E1395" s="61"/>
      <c r="F1395" s="62"/>
      <c r="G1395" s="61"/>
      <c r="H1395" s="62"/>
      <c r="I1395" s="18"/>
      <c r="J1395" s="203"/>
    </row>
    <row r="1396" spans="1:10" s="409" customFormat="1" ht="24" customHeight="1">
      <c r="A1396" s="201"/>
      <c r="B1396" s="206" t="s">
        <v>253</v>
      </c>
      <c r="C1396" s="15"/>
      <c r="D1396" s="29"/>
      <c r="E1396" s="61"/>
      <c r="F1396" s="62"/>
      <c r="G1396" s="61"/>
      <c r="H1396" s="62"/>
      <c r="I1396" s="18"/>
      <c r="J1396" s="203"/>
    </row>
    <row r="1397" spans="1:10" s="409" customFormat="1" ht="24" customHeight="1">
      <c r="A1397" s="201"/>
      <c r="B1397" s="202" t="s">
        <v>605</v>
      </c>
      <c r="C1397" s="15">
        <v>1105</v>
      </c>
      <c r="D1397" s="29" t="s">
        <v>23</v>
      </c>
      <c r="E1397" s="61"/>
      <c r="F1397" s="62"/>
      <c r="G1397" s="61"/>
      <c r="H1397" s="62"/>
      <c r="I1397" s="18"/>
      <c r="J1397" s="203"/>
    </row>
    <row r="1398" spans="1:10" s="409" customFormat="1" ht="24" customHeight="1">
      <c r="A1398" s="201"/>
      <c r="B1398" s="202" t="s">
        <v>837</v>
      </c>
      <c r="C1398" s="15">
        <v>100</v>
      </c>
      <c r="D1398" s="29" t="s">
        <v>23</v>
      </c>
      <c r="E1398" s="61"/>
      <c r="F1398" s="62"/>
      <c r="G1398" s="61"/>
      <c r="H1398" s="62"/>
      <c r="I1398" s="18"/>
      <c r="J1398" s="203"/>
    </row>
    <row r="1399" spans="1:10" s="409" customFormat="1" ht="24" customHeight="1">
      <c r="A1399" s="201"/>
      <c r="B1399" s="202" t="s">
        <v>258</v>
      </c>
      <c r="C1399" s="220">
        <v>2496</v>
      </c>
      <c r="D1399" s="29" t="s">
        <v>23</v>
      </c>
      <c r="E1399" s="61"/>
      <c r="F1399" s="62"/>
      <c r="G1399" s="61"/>
      <c r="H1399" s="62"/>
      <c r="I1399" s="18"/>
      <c r="J1399" s="203"/>
    </row>
    <row r="1400" spans="1:10" s="409" customFormat="1" ht="24" customHeight="1">
      <c r="A1400" s="201"/>
      <c r="B1400" s="206" t="s">
        <v>259</v>
      </c>
      <c r="C1400" s="15"/>
      <c r="D1400" s="29"/>
      <c r="E1400" s="61"/>
      <c r="F1400" s="62"/>
      <c r="G1400" s="61"/>
      <c r="H1400" s="62"/>
      <c r="I1400" s="18"/>
      <c r="J1400" s="203"/>
    </row>
    <row r="1401" spans="1:10" s="409" customFormat="1" ht="24" customHeight="1">
      <c r="A1401" s="201"/>
      <c r="B1401" s="207" t="s">
        <v>261</v>
      </c>
      <c r="C1401" s="15">
        <v>1670</v>
      </c>
      <c r="D1401" s="29" t="s">
        <v>23</v>
      </c>
      <c r="E1401" s="61"/>
      <c r="F1401" s="62"/>
      <c r="G1401" s="61"/>
      <c r="H1401" s="62"/>
      <c r="I1401" s="18"/>
      <c r="J1401" s="203"/>
    </row>
    <row r="1402" spans="1:10" s="409" customFormat="1" ht="24" customHeight="1">
      <c r="A1402" s="201"/>
      <c r="B1402" s="208" t="s">
        <v>971</v>
      </c>
      <c r="C1402" s="15">
        <v>1</v>
      </c>
      <c r="D1402" s="29" t="s">
        <v>50</v>
      </c>
      <c r="E1402" s="61"/>
      <c r="F1402" s="62"/>
      <c r="G1402" s="46"/>
      <c r="H1402" s="46"/>
      <c r="I1402" s="18"/>
      <c r="J1402" s="203"/>
    </row>
    <row r="1403" spans="1:10" s="409" customFormat="1" ht="24" customHeight="1">
      <c r="A1403" s="201"/>
      <c r="B1403" s="209" t="s">
        <v>54</v>
      </c>
      <c r="C1403" s="15"/>
      <c r="D1403" s="29"/>
      <c r="E1403" s="61"/>
      <c r="F1403" s="61"/>
      <c r="G1403" s="61"/>
      <c r="H1403" s="62"/>
      <c r="I1403" s="18"/>
      <c r="J1403" s="203"/>
    </row>
    <row r="1404" spans="1:10" s="409" customFormat="1" ht="24" customHeight="1">
      <c r="A1404" s="24"/>
      <c r="B1404" s="211" t="s">
        <v>584</v>
      </c>
      <c r="C1404" s="158">
        <v>45</v>
      </c>
      <c r="D1404" s="157" t="s">
        <v>24</v>
      </c>
      <c r="E1404" s="26"/>
      <c r="F1404" s="18"/>
      <c r="G1404" s="18"/>
      <c r="H1404" s="18"/>
      <c r="I1404" s="18"/>
      <c r="J1404" s="19"/>
    </row>
    <row r="1405" spans="1:10" s="409" customFormat="1" ht="24" customHeight="1">
      <c r="A1405" s="24"/>
      <c r="B1405" s="211" t="s">
        <v>586</v>
      </c>
      <c r="C1405" s="158">
        <v>6</v>
      </c>
      <c r="D1405" s="157" t="s">
        <v>24</v>
      </c>
      <c r="E1405" s="26"/>
      <c r="F1405" s="18"/>
      <c r="G1405" s="18"/>
      <c r="H1405" s="18"/>
      <c r="I1405" s="18"/>
      <c r="J1405" s="19"/>
    </row>
    <row r="1406" spans="1:10" s="409" customFormat="1" ht="24" customHeight="1">
      <c r="A1406" s="24"/>
      <c r="B1406" s="211" t="s">
        <v>581</v>
      </c>
      <c r="C1406" s="158">
        <v>6</v>
      </c>
      <c r="D1406" s="157" t="s">
        <v>24</v>
      </c>
      <c r="E1406" s="26"/>
      <c r="F1406" s="18"/>
      <c r="G1406" s="18"/>
      <c r="H1406" s="18"/>
      <c r="I1406" s="18"/>
      <c r="J1406" s="19"/>
    </row>
    <row r="1407" spans="1:10" s="409" customFormat="1" ht="24" customHeight="1">
      <c r="A1407" s="201"/>
      <c r="B1407" s="206" t="s">
        <v>253</v>
      </c>
      <c r="C1407" s="15"/>
      <c r="D1407" s="29"/>
      <c r="E1407" s="61"/>
      <c r="F1407" s="62"/>
      <c r="G1407" s="61"/>
      <c r="H1407" s="62"/>
      <c r="I1407" s="18"/>
      <c r="J1407" s="203"/>
    </row>
    <row r="1408" spans="1:10" s="409" customFormat="1" ht="24" customHeight="1">
      <c r="A1408" s="201"/>
      <c r="B1408" s="202" t="s">
        <v>462</v>
      </c>
      <c r="C1408" s="15">
        <v>600</v>
      </c>
      <c r="D1408" s="29" t="s">
        <v>23</v>
      </c>
      <c r="E1408" s="61"/>
      <c r="F1408" s="62"/>
      <c r="G1408" s="61"/>
      <c r="H1408" s="62"/>
      <c r="I1408" s="18"/>
      <c r="J1408" s="203"/>
    </row>
    <row r="1409" spans="1:11" s="409" customFormat="1" ht="24" customHeight="1">
      <c r="A1409" s="201"/>
      <c r="B1409" s="206" t="s">
        <v>259</v>
      </c>
      <c r="C1409" s="15"/>
      <c r="D1409" s="29"/>
      <c r="E1409" s="61"/>
      <c r="F1409" s="62"/>
      <c r="G1409" s="61"/>
      <c r="H1409" s="62"/>
      <c r="I1409" s="18"/>
      <c r="J1409" s="203"/>
    </row>
    <row r="1410" spans="1:11" s="409" customFormat="1" ht="24" customHeight="1">
      <c r="A1410" s="201"/>
      <c r="B1410" s="207" t="s">
        <v>261</v>
      </c>
      <c r="C1410" s="15">
        <v>545</v>
      </c>
      <c r="D1410" s="29" t="s">
        <v>23</v>
      </c>
      <c r="E1410" s="61"/>
      <c r="F1410" s="62"/>
      <c r="G1410" s="61"/>
      <c r="H1410" s="62"/>
      <c r="I1410" s="18"/>
      <c r="J1410" s="203"/>
    </row>
    <row r="1411" spans="1:11" s="409" customFormat="1" ht="24" customHeight="1">
      <c r="A1411" s="201"/>
      <c r="B1411" s="208" t="s">
        <v>971</v>
      </c>
      <c r="C1411" s="15">
        <v>1</v>
      </c>
      <c r="D1411" s="29" t="s">
        <v>50</v>
      </c>
      <c r="E1411" s="61"/>
      <c r="F1411" s="62"/>
      <c r="G1411" s="46"/>
      <c r="H1411" s="46"/>
      <c r="I1411" s="18"/>
      <c r="J1411" s="203"/>
    </row>
    <row r="1412" spans="1:11" s="42" customFormat="1" ht="24" customHeight="1">
      <c r="A1412" s="110"/>
      <c r="B1412" s="110" t="s">
        <v>1052</v>
      </c>
      <c r="C1412" s="111"/>
      <c r="D1412" s="112"/>
      <c r="E1412" s="113"/>
      <c r="F1412" s="114"/>
      <c r="G1412" s="113"/>
      <c r="H1412" s="114"/>
      <c r="I1412" s="114"/>
      <c r="J1412" s="114"/>
    </row>
    <row r="1413" spans="1:11" s="42" customFormat="1" ht="24" customHeight="1">
      <c r="A1413" s="43">
        <v>4.3</v>
      </c>
      <c r="B1413" s="22" t="s">
        <v>1053</v>
      </c>
      <c r="C1413" s="15"/>
      <c r="D1413" s="29"/>
      <c r="E1413" s="61"/>
      <c r="F1413" s="61"/>
      <c r="G1413" s="61"/>
      <c r="H1413" s="62"/>
      <c r="I1413" s="62"/>
      <c r="J1413" s="62"/>
    </row>
    <row r="1414" spans="1:11" s="42" customFormat="1" ht="24" customHeight="1">
      <c r="B1414" s="22" t="s">
        <v>300</v>
      </c>
      <c r="C1414" s="15"/>
      <c r="D1414" s="29"/>
      <c r="E1414" s="61"/>
      <c r="F1414" s="61"/>
      <c r="G1414" s="61"/>
      <c r="H1414" s="62"/>
      <c r="I1414" s="62"/>
      <c r="J1414" s="62"/>
    </row>
    <row r="1415" spans="1:11" s="42" customFormat="1" ht="24" customHeight="1">
      <c r="A1415" s="17"/>
      <c r="B1415" s="241" t="s">
        <v>264</v>
      </c>
      <c r="C1415" s="235"/>
      <c r="D1415" s="24"/>
      <c r="E1415" s="246"/>
      <c r="F1415" s="246"/>
      <c r="G1415" s="246"/>
      <c r="H1415" s="246"/>
      <c r="I1415" s="246"/>
      <c r="J1415" s="25"/>
    </row>
    <row r="1416" spans="1:11" s="42" customFormat="1" ht="24" customHeight="1">
      <c r="A1416" s="17"/>
      <c r="B1416" s="241" t="s">
        <v>265</v>
      </c>
      <c r="C1416" s="235"/>
      <c r="D1416" s="24"/>
      <c r="E1416" s="246"/>
      <c r="F1416" s="246"/>
      <c r="G1416" s="246"/>
      <c r="H1416" s="246"/>
      <c r="I1416" s="246"/>
      <c r="J1416" s="25"/>
    </row>
    <row r="1417" spans="1:11" s="42" customFormat="1" ht="24" customHeight="1">
      <c r="A1417" s="17"/>
      <c r="B1417" s="241" t="s">
        <v>268</v>
      </c>
      <c r="C1417" s="235">
        <v>13</v>
      </c>
      <c r="D1417" s="24" t="s">
        <v>267</v>
      </c>
      <c r="E1417" s="61"/>
      <c r="F1417" s="246"/>
      <c r="G1417" s="246"/>
      <c r="H1417" s="246"/>
      <c r="I1417" s="246"/>
      <c r="J1417" s="75"/>
    </row>
    <row r="1418" spans="1:11" s="42" customFormat="1" ht="24" customHeight="1">
      <c r="A1418" s="17"/>
      <c r="B1418" s="241" t="s">
        <v>269</v>
      </c>
      <c r="C1418" s="235">
        <v>7</v>
      </c>
      <c r="D1418" s="24" t="s">
        <v>267</v>
      </c>
      <c r="E1418" s="61"/>
      <c r="F1418" s="246"/>
      <c r="G1418" s="246"/>
      <c r="H1418" s="246"/>
      <c r="I1418" s="246"/>
      <c r="J1418" s="75"/>
    </row>
    <row r="1419" spans="1:11" s="42" customFormat="1" ht="24" customHeight="1">
      <c r="A1419" s="17"/>
      <c r="B1419" s="241" t="s">
        <v>270</v>
      </c>
      <c r="C1419" s="220">
        <v>3</v>
      </c>
      <c r="D1419" s="24" t="s">
        <v>267</v>
      </c>
      <c r="E1419" s="61"/>
      <c r="F1419" s="246"/>
      <c r="G1419" s="246"/>
      <c r="H1419" s="246"/>
      <c r="I1419" s="246"/>
      <c r="J1419" s="75"/>
    </row>
    <row r="1420" spans="1:11" s="42" customFormat="1" ht="24" customHeight="1">
      <c r="A1420" s="17"/>
      <c r="B1420" s="241" t="s">
        <v>271</v>
      </c>
      <c r="C1420" s="235">
        <v>24</v>
      </c>
      <c r="D1420" s="24" t="s">
        <v>267</v>
      </c>
      <c r="E1420" s="61"/>
      <c r="F1420" s="246"/>
      <c r="G1420" s="246"/>
      <c r="H1420" s="246"/>
      <c r="I1420" s="246"/>
      <c r="J1420" s="75"/>
    </row>
    <row r="1421" spans="1:11" s="42" customFormat="1" ht="24" customHeight="1">
      <c r="A1421" s="17"/>
      <c r="B1421" s="241" t="s">
        <v>272</v>
      </c>
      <c r="C1421" s="235">
        <v>12</v>
      </c>
      <c r="D1421" s="24" t="s">
        <v>267</v>
      </c>
      <c r="E1421" s="61"/>
      <c r="F1421" s="246"/>
      <c r="G1421" s="246"/>
      <c r="H1421" s="246"/>
      <c r="I1421" s="246"/>
      <c r="J1421" s="75"/>
    </row>
    <row r="1422" spans="1:11" s="42" customFormat="1" ht="24" customHeight="1">
      <c r="A1422" s="17"/>
      <c r="B1422" s="241" t="s">
        <v>273</v>
      </c>
      <c r="C1422" s="235">
        <v>116</v>
      </c>
      <c r="D1422" s="24" t="s">
        <v>267</v>
      </c>
      <c r="E1422" s="61"/>
      <c r="F1422" s="246"/>
      <c r="G1422" s="246"/>
      <c r="H1422" s="246"/>
      <c r="I1422" s="246"/>
      <c r="J1422" s="75"/>
    </row>
    <row r="1423" spans="1:11" s="83" customFormat="1" ht="24" customHeight="1">
      <c r="A1423" s="17"/>
      <c r="B1423" s="33" t="s">
        <v>274</v>
      </c>
      <c r="C1423" s="235">
        <v>1</v>
      </c>
      <c r="D1423" s="24" t="s">
        <v>50</v>
      </c>
      <c r="E1423" s="248"/>
      <c r="F1423" s="246"/>
      <c r="G1423" s="61"/>
      <c r="H1423" s="246"/>
      <c r="I1423" s="246"/>
      <c r="J1423" s="76"/>
      <c r="K1423" s="135"/>
    </row>
    <row r="1424" spans="1:11" s="42" customFormat="1" ht="24" customHeight="1">
      <c r="A1424" s="17"/>
      <c r="B1424" s="33" t="s">
        <v>275</v>
      </c>
      <c r="C1424" s="235">
        <v>1</v>
      </c>
      <c r="D1424" s="24" t="s">
        <v>50</v>
      </c>
      <c r="E1424" s="61"/>
      <c r="F1424" s="246"/>
      <c r="G1424" s="61"/>
      <c r="H1424" s="246"/>
      <c r="I1424" s="246"/>
      <c r="J1424" s="25"/>
    </row>
    <row r="1425" spans="1:10" s="42" customFormat="1" ht="24" customHeight="1">
      <c r="A1425" s="17"/>
      <c r="B1425" s="241" t="s">
        <v>276</v>
      </c>
      <c r="C1425" s="235"/>
      <c r="D1425" s="24"/>
      <c r="E1425" s="246"/>
      <c r="F1425" s="246"/>
      <c r="G1425" s="246"/>
      <c r="H1425" s="246"/>
      <c r="I1425" s="246"/>
      <c r="J1425" s="25"/>
    </row>
    <row r="1426" spans="1:10" ht="24" customHeight="1">
      <c r="A1426" s="17"/>
      <c r="B1426" s="241" t="s">
        <v>277</v>
      </c>
      <c r="C1426" s="235"/>
      <c r="D1426" s="24"/>
      <c r="E1426" s="246"/>
      <c r="F1426" s="246"/>
      <c r="G1426" s="246"/>
      <c r="H1426" s="246"/>
      <c r="I1426" s="246"/>
      <c r="J1426" s="25"/>
    </row>
    <row r="1427" spans="1:10" ht="24" customHeight="1">
      <c r="A1427" s="17"/>
      <c r="B1427" s="241" t="s">
        <v>268</v>
      </c>
      <c r="C1427" s="235">
        <v>2</v>
      </c>
      <c r="D1427" s="24" t="s">
        <v>24</v>
      </c>
      <c r="E1427" s="243"/>
      <c r="F1427" s="246"/>
      <c r="G1427" s="246"/>
      <c r="H1427" s="246"/>
      <c r="I1427" s="246"/>
      <c r="J1427" s="25"/>
    </row>
    <row r="1428" spans="1:10" ht="24" customHeight="1">
      <c r="A1428" s="17"/>
      <c r="B1428" s="241" t="s">
        <v>269</v>
      </c>
      <c r="C1428" s="235">
        <v>2</v>
      </c>
      <c r="D1428" s="24" t="s">
        <v>24</v>
      </c>
      <c r="E1428" s="243"/>
      <c r="F1428" s="246"/>
      <c r="G1428" s="246"/>
      <c r="H1428" s="246"/>
      <c r="I1428" s="246"/>
      <c r="J1428" s="25"/>
    </row>
    <row r="1429" spans="1:10" ht="24" customHeight="1">
      <c r="A1429" s="17"/>
      <c r="B1429" s="241" t="s">
        <v>272</v>
      </c>
      <c r="C1429" s="220">
        <v>2</v>
      </c>
      <c r="D1429" s="24" t="s">
        <v>24</v>
      </c>
      <c r="E1429" s="243"/>
      <c r="F1429" s="246"/>
      <c r="G1429" s="246"/>
      <c r="H1429" s="246"/>
      <c r="I1429" s="246"/>
      <c r="J1429" s="25"/>
    </row>
    <row r="1430" spans="1:10" ht="24" customHeight="1">
      <c r="A1430" s="65"/>
      <c r="B1430" s="244" t="s">
        <v>280</v>
      </c>
      <c r="C1430" s="235"/>
      <c r="D1430" s="245"/>
      <c r="E1430" s="243"/>
      <c r="F1430" s="246"/>
      <c r="G1430" s="246"/>
      <c r="H1430" s="246"/>
      <c r="I1430" s="246"/>
      <c r="J1430" s="66"/>
    </row>
    <row r="1431" spans="1:10" ht="24" customHeight="1">
      <c r="A1431" s="65"/>
      <c r="B1431" s="241" t="s">
        <v>272</v>
      </c>
      <c r="C1431" s="235">
        <v>1</v>
      </c>
      <c r="D1431" s="245" t="s">
        <v>24</v>
      </c>
      <c r="E1431" s="243"/>
      <c r="F1431" s="246"/>
      <c r="G1431" s="246"/>
      <c r="H1431" s="246"/>
      <c r="I1431" s="246"/>
      <c r="J1431" s="66"/>
    </row>
    <row r="1432" spans="1:10" ht="24" customHeight="1">
      <c r="A1432" s="65"/>
      <c r="B1432" s="244" t="s">
        <v>635</v>
      </c>
      <c r="C1432" s="235"/>
      <c r="D1432" s="245"/>
      <c r="E1432" s="243"/>
      <c r="F1432" s="246"/>
      <c r="G1432" s="246"/>
      <c r="H1432" s="246"/>
      <c r="I1432" s="246"/>
      <c r="J1432" s="66"/>
    </row>
    <row r="1433" spans="1:10" ht="24" customHeight="1">
      <c r="A1433" s="65"/>
      <c r="B1433" s="241" t="s">
        <v>272</v>
      </c>
      <c r="C1433" s="235">
        <v>1</v>
      </c>
      <c r="D1433" s="245" t="s">
        <v>24</v>
      </c>
      <c r="E1433" s="243"/>
      <c r="F1433" s="246"/>
      <c r="G1433" s="246"/>
      <c r="H1433" s="246"/>
      <c r="I1433" s="246"/>
      <c r="J1433" s="66"/>
    </row>
    <row r="1434" spans="1:10" ht="24" customHeight="1">
      <c r="A1434" s="17"/>
      <c r="B1434" s="241" t="s">
        <v>283</v>
      </c>
      <c r="C1434" s="220"/>
      <c r="D1434" s="24"/>
      <c r="E1434" s="246"/>
      <c r="F1434" s="246"/>
      <c r="G1434" s="246"/>
      <c r="H1434" s="246"/>
      <c r="I1434" s="246"/>
      <c r="J1434" s="25"/>
    </row>
    <row r="1435" spans="1:10" ht="24" customHeight="1">
      <c r="A1435" s="17"/>
      <c r="B1435" s="241" t="s">
        <v>268</v>
      </c>
      <c r="C1435" s="220">
        <v>1</v>
      </c>
      <c r="D1435" s="24" t="s">
        <v>24</v>
      </c>
      <c r="E1435" s="243"/>
      <c r="F1435" s="246"/>
      <c r="G1435" s="246"/>
      <c r="H1435" s="246"/>
      <c r="I1435" s="246"/>
      <c r="J1435" s="25"/>
    </row>
    <row r="1436" spans="1:10" ht="24" customHeight="1">
      <c r="A1436" s="17"/>
      <c r="B1436" s="241" t="s">
        <v>285</v>
      </c>
      <c r="C1436" s="235">
        <v>6</v>
      </c>
      <c r="D1436" s="24" t="s">
        <v>24</v>
      </c>
      <c r="E1436" s="243"/>
      <c r="F1436" s="246"/>
      <c r="G1436" s="246"/>
      <c r="H1436" s="246"/>
      <c r="I1436" s="246"/>
      <c r="J1436" s="25"/>
    </row>
    <row r="1437" spans="1:10" ht="24" customHeight="1">
      <c r="A1437" s="17"/>
      <c r="B1437" s="241" t="s">
        <v>287</v>
      </c>
      <c r="C1437" s="220"/>
      <c r="D1437" s="24"/>
      <c r="E1437" s="243"/>
      <c r="F1437" s="246"/>
      <c r="G1437" s="246"/>
      <c r="H1437" s="246"/>
      <c r="I1437" s="246"/>
      <c r="J1437" s="25"/>
    </row>
    <row r="1438" spans="1:10" ht="24" customHeight="1">
      <c r="A1438" s="17"/>
      <c r="B1438" s="241" t="s">
        <v>288</v>
      </c>
      <c r="C1438" s="220"/>
      <c r="D1438" s="24"/>
      <c r="E1438" s="243"/>
      <c r="F1438" s="246"/>
      <c r="G1438" s="246"/>
      <c r="H1438" s="246"/>
      <c r="I1438" s="246"/>
      <c r="J1438" s="25"/>
    </row>
    <row r="1439" spans="1:10" ht="24" customHeight="1">
      <c r="A1439" s="17"/>
      <c r="B1439" s="241" t="s">
        <v>289</v>
      </c>
      <c r="C1439" s="220">
        <v>22</v>
      </c>
      <c r="D1439" s="24" t="s">
        <v>267</v>
      </c>
      <c r="E1439" s="61"/>
      <c r="F1439" s="246"/>
      <c r="G1439" s="246"/>
      <c r="H1439" s="246"/>
      <c r="I1439" s="246"/>
      <c r="J1439" s="75"/>
    </row>
    <row r="1440" spans="1:10" ht="24" customHeight="1">
      <c r="A1440" s="17"/>
      <c r="B1440" s="241" t="s">
        <v>290</v>
      </c>
      <c r="C1440" s="235">
        <v>71</v>
      </c>
      <c r="D1440" s="24" t="s">
        <v>267</v>
      </c>
      <c r="E1440" s="61"/>
      <c r="F1440" s="246"/>
      <c r="G1440" s="246"/>
      <c r="H1440" s="246"/>
      <c r="I1440" s="246"/>
      <c r="J1440" s="75"/>
    </row>
    <row r="1441" spans="1:10" ht="24" customHeight="1">
      <c r="A1441" s="17"/>
      <c r="B1441" s="241" t="s">
        <v>268</v>
      </c>
      <c r="C1441" s="235">
        <v>155</v>
      </c>
      <c r="D1441" s="24" t="s">
        <v>267</v>
      </c>
      <c r="E1441" s="61"/>
      <c r="F1441" s="246"/>
      <c r="G1441" s="246"/>
      <c r="H1441" s="246"/>
      <c r="I1441" s="246"/>
      <c r="J1441" s="75"/>
    </row>
    <row r="1442" spans="1:10" ht="24" customHeight="1">
      <c r="A1442" s="17"/>
      <c r="B1442" s="241" t="s">
        <v>269</v>
      </c>
      <c r="C1442" s="235">
        <v>84</v>
      </c>
      <c r="D1442" s="24" t="s">
        <v>267</v>
      </c>
      <c r="E1442" s="247"/>
      <c r="F1442" s="246"/>
      <c r="G1442" s="246"/>
      <c r="H1442" s="246"/>
      <c r="I1442" s="246"/>
      <c r="J1442" s="75"/>
    </row>
    <row r="1443" spans="1:10" ht="24" customHeight="1">
      <c r="A1443" s="17"/>
      <c r="B1443" s="33" t="s">
        <v>274</v>
      </c>
      <c r="C1443" s="235">
        <v>1</v>
      </c>
      <c r="D1443" s="24" t="s">
        <v>50</v>
      </c>
      <c r="E1443" s="61"/>
      <c r="F1443" s="246"/>
      <c r="G1443" s="61"/>
      <c r="H1443" s="246"/>
      <c r="I1443" s="246"/>
      <c r="J1443" s="25"/>
    </row>
    <row r="1444" spans="1:10" ht="24" customHeight="1">
      <c r="A1444" s="17"/>
      <c r="B1444" s="33" t="s">
        <v>275</v>
      </c>
      <c r="C1444" s="235">
        <v>1</v>
      </c>
      <c r="D1444" s="24" t="s">
        <v>50</v>
      </c>
      <c r="E1444" s="61"/>
      <c r="F1444" s="246"/>
      <c r="G1444" s="61"/>
      <c r="H1444" s="246"/>
      <c r="I1444" s="246"/>
      <c r="J1444" s="25"/>
    </row>
    <row r="1445" spans="1:10" ht="24" customHeight="1">
      <c r="A1445" s="262"/>
      <c r="B1445" s="241" t="s">
        <v>294</v>
      </c>
      <c r="C1445" s="235"/>
      <c r="D1445" s="24"/>
      <c r="E1445" s="243"/>
      <c r="F1445" s="246"/>
      <c r="G1445" s="246"/>
      <c r="H1445" s="246"/>
      <c r="I1445" s="246"/>
      <c r="J1445" s="25"/>
    </row>
    <row r="1446" spans="1:10" ht="24" customHeight="1">
      <c r="A1446" s="261"/>
      <c r="B1446" s="241" t="s">
        <v>295</v>
      </c>
      <c r="C1446" s="235"/>
      <c r="D1446" s="24"/>
      <c r="E1446" s="243"/>
      <c r="F1446" s="246"/>
      <c r="G1446" s="246"/>
      <c r="H1446" s="246"/>
      <c r="I1446" s="246"/>
      <c r="J1446" s="25"/>
    </row>
    <row r="1447" spans="1:10" ht="24" customHeight="1">
      <c r="A1447" s="261"/>
      <c r="B1447" s="241" t="s">
        <v>289</v>
      </c>
      <c r="C1447" s="220">
        <v>1</v>
      </c>
      <c r="D1447" s="24" t="s">
        <v>24</v>
      </c>
      <c r="E1447" s="243"/>
      <c r="F1447" s="246"/>
      <c r="G1447" s="246"/>
      <c r="H1447" s="246"/>
      <c r="I1447" s="246"/>
      <c r="J1447" s="25"/>
    </row>
    <row r="1448" spans="1:10" ht="24" customHeight="1">
      <c r="A1448" s="261"/>
      <c r="B1448" s="241" t="s">
        <v>290</v>
      </c>
      <c r="C1448" s="235">
        <v>5</v>
      </c>
      <c r="D1448" s="24" t="s">
        <v>24</v>
      </c>
      <c r="E1448" s="243"/>
      <c r="F1448" s="246"/>
      <c r="G1448" s="246"/>
      <c r="H1448" s="246"/>
      <c r="I1448" s="246"/>
      <c r="J1448" s="25"/>
    </row>
    <row r="1449" spans="1:10" ht="24" customHeight="1">
      <c r="A1449" s="261"/>
      <c r="B1449" s="241" t="s">
        <v>268</v>
      </c>
      <c r="C1449" s="235">
        <v>2</v>
      </c>
      <c r="D1449" s="24" t="s">
        <v>24</v>
      </c>
      <c r="E1449" s="243"/>
      <c r="F1449" s="246"/>
      <c r="G1449" s="246"/>
      <c r="H1449" s="246"/>
      <c r="I1449" s="246"/>
      <c r="J1449" s="25"/>
    </row>
    <row r="1450" spans="1:10" ht="24" customHeight="1">
      <c r="A1450" s="261"/>
      <c r="B1450" s="241" t="s">
        <v>801</v>
      </c>
      <c r="C1450" s="235"/>
      <c r="D1450" s="24"/>
      <c r="E1450" s="243"/>
      <c r="F1450" s="246"/>
      <c r="G1450" s="246"/>
      <c r="H1450" s="246"/>
      <c r="I1450" s="246"/>
      <c r="J1450" s="25"/>
    </row>
    <row r="1451" spans="1:10" ht="24" customHeight="1">
      <c r="A1451" s="261"/>
      <c r="B1451" s="241" t="s">
        <v>290</v>
      </c>
      <c r="C1451" s="235">
        <v>2</v>
      </c>
      <c r="D1451" s="24" t="s">
        <v>24</v>
      </c>
      <c r="E1451" s="243"/>
      <c r="F1451" s="246"/>
      <c r="G1451" s="246"/>
      <c r="H1451" s="246"/>
      <c r="I1451" s="246"/>
      <c r="J1451" s="25"/>
    </row>
    <row r="1452" spans="1:10" ht="24" customHeight="1">
      <c r="A1452" s="261"/>
      <c r="B1452" s="241" t="s">
        <v>268</v>
      </c>
      <c r="C1452" s="235">
        <v>1</v>
      </c>
      <c r="D1452" s="24" t="s">
        <v>24</v>
      </c>
      <c r="E1452" s="243"/>
      <c r="F1452" s="246"/>
      <c r="G1452" s="246"/>
      <c r="H1452" s="246"/>
      <c r="I1452" s="246"/>
      <c r="J1452" s="25"/>
    </row>
    <row r="1453" spans="1:10" ht="24" customHeight="1">
      <c r="A1453" s="261"/>
      <c r="B1453" s="241" t="s">
        <v>296</v>
      </c>
      <c r="C1453" s="235"/>
      <c r="D1453" s="24"/>
      <c r="E1453" s="243"/>
      <c r="F1453" s="246"/>
      <c r="G1453" s="246"/>
      <c r="H1453" s="246"/>
      <c r="I1453" s="246"/>
      <c r="J1453" s="25"/>
    </row>
    <row r="1454" spans="1:10" ht="24" customHeight="1">
      <c r="A1454" s="261"/>
      <c r="B1454" s="241" t="s">
        <v>268</v>
      </c>
      <c r="C1454" s="235">
        <v>10</v>
      </c>
      <c r="D1454" s="24" t="s">
        <v>24</v>
      </c>
      <c r="E1454" s="243"/>
      <c r="F1454" s="246"/>
      <c r="G1454" s="246"/>
      <c r="H1454" s="246"/>
      <c r="I1454" s="246"/>
      <c r="J1454" s="25"/>
    </row>
    <row r="1455" spans="1:10" ht="24" customHeight="1">
      <c r="A1455" s="261"/>
      <c r="B1455" s="241" t="s">
        <v>298</v>
      </c>
      <c r="C1455" s="235"/>
      <c r="D1455" s="24"/>
      <c r="E1455" s="243"/>
      <c r="F1455" s="246"/>
      <c r="G1455" s="246"/>
      <c r="H1455" s="246"/>
      <c r="I1455" s="246"/>
      <c r="J1455" s="25"/>
    </row>
    <row r="1456" spans="1:10" ht="24" customHeight="1">
      <c r="A1456" s="261"/>
      <c r="B1456" s="241" t="s">
        <v>289</v>
      </c>
      <c r="C1456" s="220">
        <v>2</v>
      </c>
      <c r="D1456" s="24" t="s">
        <v>24</v>
      </c>
      <c r="E1456" s="243"/>
      <c r="F1456" s="246"/>
      <c r="G1456" s="246"/>
      <c r="H1456" s="246"/>
      <c r="I1456" s="246"/>
      <c r="J1456" s="25"/>
    </row>
    <row r="1457" spans="1:12" ht="24" customHeight="1">
      <c r="A1457" s="261"/>
      <c r="B1457" s="241" t="s">
        <v>797</v>
      </c>
      <c r="C1457" s="235">
        <v>1</v>
      </c>
      <c r="D1457" s="24" t="s">
        <v>24</v>
      </c>
      <c r="E1457" s="243"/>
      <c r="F1457" s="246"/>
      <c r="G1457" s="246"/>
      <c r="H1457" s="246"/>
      <c r="I1457" s="246"/>
      <c r="J1457" s="25"/>
    </row>
    <row r="1458" spans="1:12" ht="24" customHeight="1">
      <c r="A1458" s="262"/>
      <c r="B1458" s="241" t="s">
        <v>299</v>
      </c>
      <c r="C1458" s="235"/>
      <c r="D1458" s="24"/>
      <c r="E1458" s="243"/>
      <c r="F1458" s="246"/>
      <c r="G1458" s="246"/>
      <c r="H1458" s="246"/>
      <c r="I1458" s="246"/>
      <c r="J1458" s="25"/>
    </row>
    <row r="1459" spans="1:12" ht="24" customHeight="1">
      <c r="A1459" s="261"/>
      <c r="B1459" s="33" t="s">
        <v>869</v>
      </c>
      <c r="C1459" s="235">
        <v>1</v>
      </c>
      <c r="D1459" s="24" t="s">
        <v>24</v>
      </c>
      <c r="E1459" s="243"/>
      <c r="F1459" s="246"/>
      <c r="G1459" s="246"/>
      <c r="H1459" s="246"/>
      <c r="I1459" s="246"/>
      <c r="J1459" s="25"/>
    </row>
    <row r="1460" spans="1:12" ht="24" customHeight="1">
      <c r="A1460" s="90"/>
      <c r="B1460" s="91" t="s">
        <v>359</v>
      </c>
      <c r="C1460" s="264"/>
      <c r="D1460" s="92"/>
      <c r="E1460" s="265"/>
      <c r="F1460" s="138"/>
      <c r="G1460" s="138"/>
      <c r="H1460" s="138"/>
      <c r="I1460" s="138"/>
      <c r="J1460" s="167"/>
    </row>
    <row r="1461" spans="1:12" ht="24" customHeight="1">
      <c r="A1461" s="266"/>
      <c r="B1461" s="252" t="s">
        <v>360</v>
      </c>
      <c r="C1461" s="235"/>
      <c r="D1461" s="245"/>
      <c r="E1461" s="243"/>
      <c r="F1461" s="246"/>
      <c r="G1461" s="246"/>
      <c r="H1461" s="246"/>
      <c r="I1461" s="246"/>
      <c r="J1461" s="66"/>
    </row>
    <row r="1462" spans="1:12" ht="24" customHeight="1">
      <c r="A1462" s="267"/>
      <c r="B1462" s="250" t="s">
        <v>304</v>
      </c>
      <c r="C1462" s="235"/>
      <c r="D1462" s="251"/>
      <c r="E1462" s="243"/>
      <c r="F1462" s="246"/>
      <c r="G1462" s="246"/>
      <c r="H1462" s="246"/>
      <c r="I1462" s="246"/>
      <c r="J1462" s="77"/>
    </row>
    <row r="1463" spans="1:12" ht="24" customHeight="1">
      <c r="A1463" s="269"/>
      <c r="B1463" s="250" t="s">
        <v>305</v>
      </c>
      <c r="C1463" s="235">
        <v>8</v>
      </c>
      <c r="D1463" s="251" t="s">
        <v>24</v>
      </c>
      <c r="E1463" s="243"/>
      <c r="F1463" s="246"/>
      <c r="G1463" s="246"/>
      <c r="H1463" s="246"/>
      <c r="I1463" s="246"/>
      <c r="J1463" s="77"/>
    </row>
    <row r="1464" spans="1:12" s="83" customFormat="1" ht="24" customHeight="1">
      <c r="A1464" s="96"/>
      <c r="B1464" s="97" t="s">
        <v>361</v>
      </c>
      <c r="C1464" s="264"/>
      <c r="D1464" s="99"/>
      <c r="E1464" s="100"/>
      <c r="F1464" s="138"/>
      <c r="G1464" s="138"/>
      <c r="H1464" s="138"/>
      <c r="I1464" s="138"/>
      <c r="J1464" s="101"/>
      <c r="K1464" s="83">
        <v>7937003.7917323401</v>
      </c>
      <c r="L1464" s="121">
        <f>I1519-K1464</f>
        <v>-7937003.7917323401</v>
      </c>
    </row>
    <row r="1465" spans="1:12" s="42" customFormat="1" ht="24" customHeight="1">
      <c r="A1465" s="266"/>
      <c r="B1465" s="252" t="s">
        <v>378</v>
      </c>
      <c r="C1465" s="235"/>
      <c r="D1465" s="245"/>
      <c r="E1465" s="243"/>
      <c r="F1465" s="246"/>
      <c r="G1465" s="246"/>
      <c r="H1465" s="246"/>
      <c r="I1465" s="246"/>
      <c r="J1465" s="66"/>
    </row>
    <row r="1466" spans="1:12" s="42" customFormat="1" ht="24" customHeight="1">
      <c r="A1466" s="65"/>
      <c r="B1466" s="244" t="s">
        <v>310</v>
      </c>
      <c r="C1466" s="235"/>
      <c r="D1466" s="245"/>
      <c r="E1466" s="243"/>
      <c r="F1466" s="246"/>
      <c r="G1466" s="246"/>
      <c r="H1466" s="246"/>
      <c r="I1466" s="246"/>
      <c r="J1466" s="66"/>
    </row>
    <row r="1467" spans="1:12" s="83" customFormat="1" ht="24" customHeight="1">
      <c r="A1467" s="65"/>
      <c r="B1467" s="244" t="s">
        <v>311</v>
      </c>
      <c r="C1467" s="235"/>
      <c r="D1467" s="245"/>
      <c r="E1467" s="243"/>
      <c r="F1467" s="246"/>
      <c r="G1467" s="246"/>
      <c r="H1467" s="246"/>
      <c r="I1467" s="246"/>
      <c r="J1467" s="66"/>
    </row>
    <row r="1468" spans="1:12" s="42" customFormat="1" ht="24" customHeight="1">
      <c r="A1468" s="65"/>
      <c r="B1468" s="244" t="s">
        <v>345</v>
      </c>
      <c r="C1468" s="235">
        <v>1</v>
      </c>
      <c r="D1468" s="253" t="s">
        <v>308</v>
      </c>
      <c r="E1468" s="254"/>
      <c r="F1468" s="238"/>
      <c r="G1468" s="254"/>
      <c r="H1468" s="239"/>
      <c r="I1468" s="239"/>
      <c r="J1468" s="66"/>
    </row>
    <row r="1469" spans="1:12" s="42" customFormat="1" ht="24" customHeight="1">
      <c r="A1469" s="65"/>
      <c r="B1469" s="244" t="s">
        <v>346</v>
      </c>
      <c r="C1469" s="235">
        <v>1</v>
      </c>
      <c r="D1469" s="253" t="s">
        <v>308</v>
      </c>
      <c r="E1469" s="254"/>
      <c r="F1469" s="238"/>
      <c r="G1469" s="254"/>
      <c r="H1469" s="239"/>
      <c r="I1469" s="239"/>
      <c r="J1469" s="66"/>
    </row>
    <row r="1470" spans="1:12" s="42" customFormat="1" ht="24" customHeight="1">
      <c r="A1470" s="65"/>
      <c r="B1470" s="244" t="s">
        <v>347</v>
      </c>
      <c r="C1470" s="235">
        <v>1</v>
      </c>
      <c r="D1470" s="253" t="s">
        <v>308</v>
      </c>
      <c r="E1470" s="254"/>
      <c r="F1470" s="238"/>
      <c r="G1470" s="254"/>
      <c r="H1470" s="239"/>
      <c r="I1470" s="239"/>
      <c r="J1470" s="66"/>
    </row>
    <row r="1471" spans="1:12" s="42" customFormat="1" ht="24" customHeight="1">
      <c r="A1471" s="65"/>
      <c r="B1471" s="244" t="s">
        <v>348</v>
      </c>
      <c r="C1471" s="235">
        <v>1</v>
      </c>
      <c r="D1471" s="253" t="s">
        <v>308</v>
      </c>
      <c r="E1471" s="254"/>
      <c r="F1471" s="238"/>
      <c r="G1471" s="254"/>
      <c r="H1471" s="239"/>
      <c r="I1471" s="239"/>
      <c r="J1471" s="66"/>
    </row>
    <row r="1472" spans="1:12" s="42" customFormat="1" ht="24" customHeight="1">
      <c r="A1472" s="65"/>
      <c r="B1472" s="244" t="s">
        <v>349</v>
      </c>
      <c r="C1472" s="235">
        <v>1</v>
      </c>
      <c r="D1472" s="253" t="s">
        <v>308</v>
      </c>
      <c r="E1472" s="254"/>
      <c r="F1472" s="238"/>
      <c r="G1472" s="254"/>
      <c r="H1472" s="239"/>
      <c r="I1472" s="239"/>
      <c r="J1472" s="66"/>
    </row>
    <row r="1473" spans="1:10" s="42" customFormat="1" ht="24" customHeight="1">
      <c r="A1473" s="65"/>
      <c r="B1473" s="244" t="s">
        <v>790</v>
      </c>
      <c r="C1473" s="235">
        <v>1</v>
      </c>
      <c r="D1473" s="253" t="s">
        <v>308</v>
      </c>
      <c r="E1473" s="254"/>
      <c r="F1473" s="238"/>
      <c r="G1473" s="254"/>
      <c r="H1473" s="239"/>
      <c r="I1473" s="239"/>
      <c r="J1473" s="66"/>
    </row>
    <row r="1474" spans="1:10" s="42" customFormat="1" ht="24" customHeight="1">
      <c r="A1474" s="65"/>
      <c r="B1474" s="244" t="s">
        <v>789</v>
      </c>
      <c r="C1474" s="235">
        <v>1</v>
      </c>
      <c r="D1474" s="253" t="s">
        <v>308</v>
      </c>
      <c r="E1474" s="254"/>
      <c r="F1474" s="238"/>
      <c r="G1474" s="254"/>
      <c r="H1474" s="239"/>
      <c r="I1474" s="239"/>
      <c r="J1474" s="66"/>
    </row>
    <row r="1475" spans="1:10" s="42" customFormat="1" ht="24" customHeight="1">
      <c r="A1475" s="65"/>
      <c r="B1475" s="244" t="s">
        <v>338</v>
      </c>
      <c r="C1475" s="235">
        <v>1</v>
      </c>
      <c r="D1475" s="253" t="s">
        <v>308</v>
      </c>
      <c r="E1475" s="254"/>
      <c r="F1475" s="238"/>
      <c r="G1475" s="254"/>
      <c r="H1475" s="239"/>
      <c r="I1475" s="239"/>
      <c r="J1475" s="66"/>
    </row>
    <row r="1476" spans="1:10" s="83" customFormat="1" ht="24" customHeight="1">
      <c r="A1476" s="65"/>
      <c r="B1476" s="244" t="s">
        <v>350</v>
      </c>
      <c r="C1476" s="235">
        <v>1</v>
      </c>
      <c r="D1476" s="253" t="s">
        <v>308</v>
      </c>
      <c r="E1476" s="254"/>
      <c r="F1476" s="238"/>
      <c r="G1476" s="254"/>
      <c r="H1476" s="239"/>
      <c r="I1476" s="239"/>
      <c r="J1476" s="66"/>
    </row>
    <row r="1477" spans="1:10" s="42" customFormat="1" ht="24" customHeight="1">
      <c r="A1477" s="65"/>
      <c r="B1477" s="244" t="s">
        <v>351</v>
      </c>
      <c r="C1477" s="235">
        <v>1</v>
      </c>
      <c r="D1477" s="253" t="s">
        <v>308</v>
      </c>
      <c r="E1477" s="254"/>
      <c r="F1477" s="238"/>
      <c r="G1477" s="254"/>
      <c r="H1477" s="239"/>
      <c r="I1477" s="239"/>
      <c r="J1477" s="66"/>
    </row>
    <row r="1478" spans="1:10" s="42" customFormat="1" ht="24" customHeight="1">
      <c r="A1478" s="65"/>
      <c r="B1478" s="244" t="s">
        <v>791</v>
      </c>
      <c r="C1478" s="235">
        <v>1</v>
      </c>
      <c r="D1478" s="253" t="s">
        <v>308</v>
      </c>
      <c r="E1478" s="254"/>
      <c r="F1478" s="238"/>
      <c r="G1478" s="254"/>
      <c r="H1478" s="239"/>
      <c r="I1478" s="239"/>
      <c r="J1478" s="66"/>
    </row>
    <row r="1479" spans="1:10" s="42" customFormat="1" ht="24" customHeight="1">
      <c r="A1479" s="96"/>
      <c r="B1479" s="97" t="s">
        <v>379</v>
      </c>
      <c r="C1479" s="126"/>
      <c r="D1479" s="99"/>
      <c r="E1479" s="100"/>
      <c r="F1479" s="138"/>
      <c r="G1479" s="138"/>
      <c r="H1479" s="138"/>
      <c r="I1479" s="138"/>
      <c r="J1479" s="167"/>
    </row>
    <row r="1480" spans="1:10" s="42" customFormat="1" ht="24" customHeight="1" thickBot="1">
      <c r="A1480" s="102"/>
      <c r="B1480" s="103" t="s">
        <v>1054</v>
      </c>
      <c r="C1480" s="122"/>
      <c r="D1480" s="123"/>
      <c r="E1480" s="124"/>
      <c r="F1480" s="107"/>
      <c r="G1480" s="124"/>
      <c r="H1480" s="107"/>
      <c r="I1480" s="107"/>
      <c r="J1480" s="108"/>
    </row>
    <row r="1481" spans="1:10" s="42" customFormat="1" ht="24" customHeight="1" thickTop="1" thickBot="1">
      <c r="A1481" s="80"/>
      <c r="B1481" s="80" t="s">
        <v>1055</v>
      </c>
      <c r="C1481" s="81"/>
      <c r="D1481" s="80"/>
      <c r="E1481" s="80"/>
      <c r="F1481" s="109"/>
      <c r="G1481" s="82"/>
      <c r="H1481" s="109"/>
      <c r="I1481" s="109"/>
      <c r="J1481" s="80"/>
    </row>
    <row r="1482" spans="1:10" s="42" customFormat="1" ht="24" customHeight="1" thickTop="1">
      <c r="A1482" s="39">
        <v>5</v>
      </c>
      <c r="B1482" s="67" t="s">
        <v>1056</v>
      </c>
      <c r="C1482" s="68"/>
      <c r="D1482" s="69"/>
      <c r="E1482" s="70"/>
      <c r="F1482" s="71"/>
      <c r="G1482" s="71"/>
      <c r="H1482" s="71"/>
      <c r="I1482" s="71"/>
      <c r="J1482" s="72"/>
    </row>
    <row r="1483" spans="1:10" s="42" customFormat="1" ht="24" customHeight="1">
      <c r="A1483" s="31">
        <v>5.0999999999999996</v>
      </c>
      <c r="B1483" s="40" t="s">
        <v>1057</v>
      </c>
      <c r="C1483" s="15"/>
      <c r="D1483" s="24"/>
      <c r="E1483" s="41"/>
      <c r="F1483" s="20"/>
      <c r="G1483" s="20"/>
      <c r="H1483" s="20"/>
      <c r="I1483" s="20"/>
      <c r="J1483" s="25"/>
    </row>
    <row r="1484" spans="1:10" s="42" customFormat="1" ht="24" customHeight="1">
      <c r="A1484" s="132"/>
      <c r="B1484" s="143" t="s">
        <v>14</v>
      </c>
      <c r="C1484" s="285">
        <v>266</v>
      </c>
      <c r="D1484" s="144" t="s">
        <v>13</v>
      </c>
      <c r="E1484" s="46"/>
      <c r="F1484" s="145"/>
      <c r="G1484" s="145"/>
      <c r="H1484" s="145"/>
      <c r="I1484" s="145"/>
      <c r="J1484" s="133"/>
    </row>
    <row r="1485" spans="1:10" s="42" customFormat="1" ht="24" customHeight="1">
      <c r="A1485" s="132"/>
      <c r="B1485" s="143" t="s">
        <v>15</v>
      </c>
      <c r="C1485" s="285">
        <v>9</v>
      </c>
      <c r="D1485" s="144" t="s">
        <v>13</v>
      </c>
      <c r="E1485" s="148"/>
      <c r="F1485" s="145"/>
      <c r="G1485" s="145"/>
      <c r="H1485" s="145"/>
      <c r="I1485" s="145"/>
      <c r="J1485" s="133"/>
    </row>
    <row r="1486" spans="1:10" s="42" customFormat="1" ht="24" customHeight="1">
      <c r="A1486" s="132"/>
      <c r="B1486" s="143" t="s">
        <v>16</v>
      </c>
      <c r="C1486" s="285">
        <v>5</v>
      </c>
      <c r="D1486" s="144" t="s">
        <v>13</v>
      </c>
      <c r="E1486" s="148"/>
      <c r="F1486" s="145"/>
      <c r="G1486" s="145"/>
      <c r="H1486" s="145"/>
      <c r="I1486" s="145"/>
      <c r="J1486" s="133"/>
    </row>
    <row r="1487" spans="1:10" s="42" customFormat="1" ht="24" customHeight="1">
      <c r="A1487" s="132"/>
      <c r="B1487" s="149" t="s">
        <v>40</v>
      </c>
      <c r="C1487" s="285"/>
      <c r="D1487" s="144"/>
      <c r="E1487" s="148"/>
      <c r="F1487" s="145"/>
      <c r="G1487" s="145"/>
      <c r="H1487" s="145"/>
      <c r="I1487" s="145"/>
      <c r="J1487" s="133"/>
    </row>
    <row r="1488" spans="1:10" s="42" customFormat="1" ht="24" customHeight="1">
      <c r="A1488" s="132"/>
      <c r="B1488" s="143" t="s">
        <v>664</v>
      </c>
      <c r="C1488" s="285">
        <v>116</v>
      </c>
      <c r="D1488" s="144" t="s">
        <v>17</v>
      </c>
      <c r="E1488" s="148"/>
      <c r="F1488" s="145"/>
      <c r="G1488" s="145"/>
      <c r="H1488" s="145"/>
      <c r="I1488" s="145"/>
      <c r="J1488" s="133"/>
    </row>
    <row r="1489" spans="1:10" s="42" customFormat="1" ht="24" customHeight="1">
      <c r="A1489" s="132"/>
      <c r="B1489" s="150" t="s">
        <v>41</v>
      </c>
      <c r="C1489" s="285"/>
      <c r="D1489" s="144"/>
      <c r="E1489" s="148"/>
      <c r="F1489" s="145"/>
      <c r="G1489" s="145"/>
      <c r="H1489" s="145"/>
      <c r="I1489" s="145"/>
      <c r="J1489" s="133"/>
    </row>
    <row r="1490" spans="1:10" s="42" customFormat="1" ht="24" customHeight="1">
      <c r="A1490" s="132"/>
      <c r="B1490" s="143" t="s">
        <v>665</v>
      </c>
      <c r="C1490" s="285">
        <v>1</v>
      </c>
      <c r="D1490" s="144" t="s">
        <v>17</v>
      </c>
      <c r="E1490" s="148"/>
      <c r="F1490" s="145"/>
      <c r="G1490" s="46"/>
      <c r="H1490" s="145"/>
      <c r="I1490" s="145"/>
      <c r="J1490" s="133"/>
    </row>
    <row r="1491" spans="1:10" s="42" customFormat="1" ht="24" customHeight="1">
      <c r="A1491" s="132"/>
      <c r="B1491" s="143" t="s">
        <v>666</v>
      </c>
      <c r="C1491" s="285">
        <v>6</v>
      </c>
      <c r="D1491" s="144" t="s">
        <v>17</v>
      </c>
      <c r="E1491" s="148"/>
      <c r="F1491" s="145"/>
      <c r="G1491" s="46"/>
      <c r="H1491" s="145"/>
      <c r="I1491" s="145"/>
      <c r="J1491" s="133"/>
    </row>
    <row r="1492" spans="1:10" s="42" customFormat="1" ht="24" customHeight="1">
      <c r="A1492" s="132"/>
      <c r="B1492" s="143" t="s">
        <v>667</v>
      </c>
      <c r="C1492" s="285">
        <f>C1488*0.5</f>
        <v>58</v>
      </c>
      <c r="D1492" s="144" t="s">
        <v>17</v>
      </c>
      <c r="E1492" s="148"/>
      <c r="F1492" s="145"/>
      <c r="G1492" s="46"/>
      <c r="H1492" s="145"/>
      <c r="I1492" s="145"/>
      <c r="J1492" s="133"/>
    </row>
    <row r="1493" spans="1:10" s="42" customFormat="1" ht="24" customHeight="1">
      <c r="A1493" s="132"/>
      <c r="B1493" s="143" t="s">
        <v>391</v>
      </c>
      <c r="C1493" s="285">
        <f>C1488</f>
        <v>116</v>
      </c>
      <c r="D1493" s="144" t="s">
        <v>17</v>
      </c>
      <c r="E1493" s="46"/>
      <c r="F1493" s="145"/>
      <c r="G1493" s="145"/>
      <c r="H1493" s="145"/>
      <c r="I1493" s="145"/>
      <c r="J1493" s="133"/>
    </row>
    <row r="1494" spans="1:10" s="83" customFormat="1" ht="24" customHeight="1">
      <c r="A1494" s="132"/>
      <c r="B1494" s="143" t="s">
        <v>21</v>
      </c>
      <c r="C1494" s="285">
        <v>1411</v>
      </c>
      <c r="D1494" s="144" t="s">
        <v>13</v>
      </c>
      <c r="E1494" s="148"/>
      <c r="F1494" s="145"/>
      <c r="G1494" s="145"/>
      <c r="H1494" s="145"/>
      <c r="I1494" s="145"/>
      <c r="J1494" s="133"/>
    </row>
    <row r="1495" spans="1:10" s="42" customFormat="1" ht="24" customHeight="1">
      <c r="A1495" s="132"/>
      <c r="B1495" s="143" t="s">
        <v>27</v>
      </c>
      <c r="C1495" s="285">
        <v>6244</v>
      </c>
      <c r="D1495" s="144" t="s">
        <v>19</v>
      </c>
      <c r="E1495" s="148"/>
      <c r="F1495" s="145"/>
      <c r="G1495" s="145"/>
      <c r="H1495" s="145"/>
      <c r="I1495" s="145"/>
      <c r="J1495" s="133"/>
    </row>
    <row r="1496" spans="1:10" s="42" customFormat="1" ht="24" customHeight="1">
      <c r="A1496" s="132"/>
      <c r="B1496" s="149" t="s">
        <v>34</v>
      </c>
      <c r="C1496" s="285"/>
      <c r="D1496" s="144"/>
      <c r="E1496" s="148"/>
      <c r="F1496" s="145"/>
      <c r="G1496" s="145"/>
      <c r="H1496" s="145"/>
      <c r="I1496" s="145"/>
      <c r="J1496" s="133"/>
    </row>
    <row r="1497" spans="1:10" s="42" customFormat="1" ht="24" customHeight="1">
      <c r="A1497" s="132"/>
      <c r="B1497" s="143" t="s">
        <v>29</v>
      </c>
      <c r="C1497" s="285">
        <v>2441</v>
      </c>
      <c r="D1497" s="144" t="s">
        <v>20</v>
      </c>
      <c r="E1497" s="148"/>
      <c r="F1497" s="145"/>
      <c r="G1497" s="145"/>
      <c r="H1497" s="145"/>
      <c r="I1497" s="145"/>
      <c r="J1497" s="132"/>
    </row>
    <row r="1498" spans="1:10" s="42" customFormat="1" ht="24" customHeight="1">
      <c r="A1498" s="132"/>
      <c r="B1498" s="143" t="s">
        <v>35</v>
      </c>
      <c r="C1498" s="285">
        <v>66872</v>
      </c>
      <c r="D1498" s="144" t="s">
        <v>20</v>
      </c>
      <c r="E1498" s="148"/>
      <c r="F1498" s="145"/>
      <c r="G1498" s="145"/>
      <c r="H1498" s="145"/>
      <c r="I1498" s="145"/>
      <c r="J1498" s="132"/>
    </row>
    <row r="1499" spans="1:10" s="42" customFormat="1" ht="24" customHeight="1">
      <c r="A1499" s="132"/>
      <c r="B1499" s="143" t="s">
        <v>36</v>
      </c>
      <c r="C1499" s="285">
        <v>94312</v>
      </c>
      <c r="D1499" s="144" t="s">
        <v>20</v>
      </c>
      <c r="E1499" s="148"/>
      <c r="F1499" s="145"/>
      <c r="G1499" s="145"/>
      <c r="H1499" s="145"/>
      <c r="I1499" s="145"/>
      <c r="J1499" s="132"/>
    </row>
    <row r="1500" spans="1:10" s="42" customFormat="1" ht="24" customHeight="1">
      <c r="A1500" s="132"/>
      <c r="B1500" s="143" t="s">
        <v>37</v>
      </c>
      <c r="C1500" s="285">
        <v>93336</v>
      </c>
      <c r="D1500" s="144" t="s">
        <v>20</v>
      </c>
      <c r="E1500" s="148"/>
      <c r="F1500" s="145"/>
      <c r="G1500" s="145"/>
      <c r="H1500" s="145"/>
      <c r="I1500" s="145"/>
      <c r="J1500" s="132"/>
    </row>
    <row r="1501" spans="1:10" s="42" customFormat="1" ht="24" customHeight="1">
      <c r="A1501" s="132"/>
      <c r="B1501" s="143" t="s">
        <v>392</v>
      </c>
      <c r="C1501" s="285">
        <v>7710</v>
      </c>
      <c r="D1501" s="144" t="s">
        <v>20</v>
      </c>
      <c r="E1501" s="148"/>
      <c r="F1501" s="145"/>
      <c r="G1501" s="46"/>
      <c r="H1501" s="145"/>
      <c r="I1501" s="145"/>
      <c r="J1501" s="133"/>
    </row>
    <row r="1502" spans="1:10" s="42" customFormat="1" ht="24" customHeight="1">
      <c r="A1502" s="132"/>
      <c r="B1502" s="149" t="s">
        <v>393</v>
      </c>
      <c r="C1502" s="285"/>
      <c r="D1502" s="144"/>
      <c r="E1502" s="148"/>
      <c r="F1502" s="145"/>
      <c r="G1502" s="145"/>
      <c r="H1502" s="145"/>
      <c r="I1502" s="145"/>
      <c r="J1502" s="133"/>
    </row>
    <row r="1503" spans="1:10" s="42" customFormat="1" ht="24" customHeight="1">
      <c r="A1503" s="132"/>
      <c r="B1503" s="151" t="s">
        <v>413</v>
      </c>
      <c r="C1503" s="285">
        <v>400</v>
      </c>
      <c r="D1503" s="144" t="s">
        <v>20</v>
      </c>
      <c r="E1503" s="148"/>
      <c r="F1503" s="145"/>
      <c r="G1503" s="145"/>
      <c r="H1503" s="145"/>
      <c r="I1503" s="145"/>
      <c r="J1503" s="133"/>
    </row>
    <row r="1504" spans="1:10" s="42" customFormat="1" ht="24" customHeight="1">
      <c r="A1504" s="132"/>
      <c r="B1504" s="151" t="s">
        <v>414</v>
      </c>
      <c r="C1504" s="285">
        <v>5841</v>
      </c>
      <c r="D1504" s="144" t="s">
        <v>20</v>
      </c>
      <c r="E1504" s="148"/>
      <c r="F1504" s="145"/>
      <c r="G1504" s="145"/>
      <c r="H1504" s="145"/>
      <c r="I1504" s="145"/>
      <c r="J1504" s="133"/>
    </row>
    <row r="1505" spans="1:10" s="42" customFormat="1" ht="24" customHeight="1">
      <c r="A1505" s="132"/>
      <c r="B1505" s="151" t="s">
        <v>394</v>
      </c>
      <c r="C1505" s="285">
        <v>7341</v>
      </c>
      <c r="D1505" s="144" t="s">
        <v>20</v>
      </c>
      <c r="E1505" s="148"/>
      <c r="F1505" s="145"/>
      <c r="G1505" s="145"/>
      <c r="H1505" s="145"/>
      <c r="I1505" s="145"/>
      <c r="J1505" s="133"/>
    </row>
    <row r="1506" spans="1:10" s="42" customFormat="1" ht="24" customHeight="1">
      <c r="A1506" s="132"/>
      <c r="B1506" s="151" t="s">
        <v>31</v>
      </c>
      <c r="C1506" s="285">
        <v>1360</v>
      </c>
      <c r="D1506" s="144" t="s">
        <v>20</v>
      </c>
      <c r="E1506" s="148"/>
      <c r="F1506" s="145"/>
      <c r="G1506" s="145"/>
      <c r="H1506" s="145"/>
      <c r="I1506" s="145"/>
      <c r="J1506" s="133"/>
    </row>
    <row r="1507" spans="1:10" s="42" customFormat="1" ht="24" customHeight="1">
      <c r="A1507" s="132"/>
      <c r="B1507" s="150" t="s">
        <v>39</v>
      </c>
      <c r="C1507" s="285"/>
      <c r="D1507" s="144"/>
      <c r="E1507" s="148"/>
      <c r="F1507" s="145"/>
      <c r="G1507" s="145"/>
      <c r="H1507" s="145"/>
      <c r="I1507" s="145"/>
      <c r="J1507" s="133"/>
    </row>
    <row r="1508" spans="1:10" s="42" customFormat="1" ht="24" customHeight="1">
      <c r="A1508" s="132"/>
      <c r="B1508" s="143" t="s">
        <v>14</v>
      </c>
      <c r="C1508" s="285">
        <v>100</v>
      </c>
      <c r="D1508" s="144" t="s">
        <v>13</v>
      </c>
      <c r="E1508" s="46"/>
      <c r="F1508" s="145"/>
      <c r="G1508" s="145"/>
      <c r="H1508" s="145"/>
      <c r="I1508" s="145"/>
      <c r="J1508" s="133"/>
    </row>
    <row r="1509" spans="1:10" s="42" customFormat="1" ht="24" customHeight="1">
      <c r="A1509" s="132"/>
      <c r="B1509" s="143" t="s">
        <v>15</v>
      </c>
      <c r="C1509" s="285">
        <v>3</v>
      </c>
      <c r="D1509" s="144" t="s">
        <v>13</v>
      </c>
      <c r="E1509" s="148"/>
      <c r="F1509" s="145"/>
      <c r="G1509" s="145"/>
      <c r="H1509" s="145"/>
      <c r="I1509" s="145"/>
      <c r="J1509" s="133"/>
    </row>
    <row r="1510" spans="1:10" s="42" customFormat="1" ht="24" customHeight="1">
      <c r="A1510" s="132"/>
      <c r="B1510" s="143" t="s">
        <v>16</v>
      </c>
      <c r="C1510" s="285">
        <v>2</v>
      </c>
      <c r="D1510" s="144" t="s">
        <v>13</v>
      </c>
      <c r="E1510" s="148"/>
      <c r="F1510" s="145"/>
      <c r="G1510" s="145"/>
      <c r="H1510" s="145"/>
      <c r="I1510" s="145"/>
      <c r="J1510" s="133"/>
    </row>
    <row r="1511" spans="1:10" s="42" customFormat="1" ht="24" customHeight="1">
      <c r="A1511" s="132"/>
      <c r="B1511" s="143" t="s">
        <v>757</v>
      </c>
      <c r="C1511" s="285">
        <v>4</v>
      </c>
      <c r="D1511" s="144" t="s">
        <v>17</v>
      </c>
      <c r="E1511" s="148"/>
      <c r="F1511" s="145"/>
      <c r="G1511" s="145"/>
      <c r="H1511" s="145"/>
      <c r="I1511" s="145"/>
      <c r="J1511" s="133"/>
    </row>
    <row r="1512" spans="1:10" s="42" customFormat="1" ht="24" customHeight="1">
      <c r="A1512" s="132"/>
      <c r="B1512" s="143" t="s">
        <v>391</v>
      </c>
      <c r="C1512" s="285">
        <v>4</v>
      </c>
      <c r="D1512" s="144" t="s">
        <v>17</v>
      </c>
      <c r="E1512" s="46"/>
      <c r="F1512" s="145"/>
      <c r="G1512" s="145"/>
      <c r="H1512" s="145"/>
      <c r="I1512" s="145"/>
      <c r="J1512" s="133"/>
    </row>
    <row r="1513" spans="1:10" s="42" customFormat="1" ht="24" customHeight="1">
      <c r="A1513" s="132"/>
      <c r="B1513" s="143" t="s">
        <v>21</v>
      </c>
      <c r="C1513" s="285">
        <v>13</v>
      </c>
      <c r="D1513" s="144" t="s">
        <v>13</v>
      </c>
      <c r="E1513" s="148"/>
      <c r="F1513" s="145"/>
      <c r="G1513" s="145"/>
      <c r="H1513" s="145"/>
      <c r="I1513" s="145"/>
      <c r="J1513" s="133"/>
    </row>
    <row r="1514" spans="1:10" s="42" customFormat="1" ht="24" customHeight="1">
      <c r="A1514" s="132"/>
      <c r="B1514" s="143" t="s">
        <v>27</v>
      </c>
      <c r="C1514" s="285">
        <v>91</v>
      </c>
      <c r="D1514" s="144" t="s">
        <v>19</v>
      </c>
      <c r="E1514" s="148"/>
      <c r="F1514" s="145"/>
      <c r="G1514" s="145"/>
      <c r="H1514" s="145"/>
      <c r="I1514" s="145"/>
      <c r="J1514" s="133"/>
    </row>
    <row r="1515" spans="1:10" s="42" customFormat="1" ht="24" customHeight="1">
      <c r="A1515" s="132"/>
      <c r="B1515" s="143" t="s">
        <v>29</v>
      </c>
      <c r="C1515" s="285">
        <v>45</v>
      </c>
      <c r="D1515" s="144" t="s">
        <v>20</v>
      </c>
      <c r="E1515" s="148"/>
      <c r="F1515" s="145"/>
      <c r="G1515" s="145"/>
      <c r="H1515" s="145"/>
      <c r="I1515" s="145"/>
      <c r="J1515" s="132"/>
    </row>
    <row r="1516" spans="1:10" s="42" customFormat="1" ht="24" customHeight="1">
      <c r="A1516" s="132"/>
      <c r="B1516" s="143" t="s">
        <v>36</v>
      </c>
      <c r="C1516" s="285">
        <v>1336</v>
      </c>
      <c r="D1516" s="144" t="s">
        <v>20</v>
      </c>
      <c r="E1516" s="148"/>
      <c r="F1516" s="145"/>
      <c r="G1516" s="145"/>
      <c r="H1516" s="145"/>
      <c r="I1516" s="145"/>
      <c r="J1516" s="132"/>
    </row>
    <row r="1517" spans="1:10" s="42" customFormat="1" ht="24" customHeight="1">
      <c r="A1517" s="132"/>
      <c r="B1517" s="143" t="s">
        <v>392</v>
      </c>
      <c r="C1517" s="285">
        <v>45</v>
      </c>
      <c r="D1517" s="144" t="s">
        <v>20</v>
      </c>
      <c r="E1517" s="148"/>
      <c r="F1517" s="145"/>
      <c r="G1517" s="46"/>
      <c r="H1517" s="145"/>
      <c r="I1517" s="145"/>
      <c r="J1517" s="133"/>
    </row>
    <row r="1518" spans="1:10" s="42" customFormat="1" ht="24" customHeight="1">
      <c r="A1518" s="132"/>
      <c r="B1518" s="151" t="s">
        <v>672</v>
      </c>
      <c r="C1518" s="285">
        <v>15</v>
      </c>
      <c r="D1518" s="144" t="s">
        <v>20</v>
      </c>
      <c r="E1518" s="148"/>
      <c r="F1518" s="145"/>
      <c r="G1518" s="145"/>
      <c r="H1518" s="145"/>
      <c r="I1518" s="145"/>
      <c r="J1518" s="133"/>
    </row>
    <row r="1519" spans="1:10" s="42" customFormat="1" ht="24" customHeight="1">
      <c r="A1519" s="90"/>
      <c r="B1519" s="91" t="s">
        <v>1058</v>
      </c>
      <c r="C1519" s="115"/>
      <c r="D1519" s="92"/>
      <c r="E1519" s="93"/>
      <c r="F1519" s="94"/>
      <c r="G1519" s="116"/>
      <c r="H1519" s="94"/>
      <c r="I1519" s="94"/>
      <c r="J1519" s="95"/>
    </row>
    <row r="1520" spans="1:10" s="42" customFormat="1" ht="24" customHeight="1">
      <c r="A1520" s="43">
        <v>5.2</v>
      </c>
      <c r="B1520" s="22" t="s">
        <v>1059</v>
      </c>
      <c r="C1520" s="15"/>
      <c r="D1520" s="29"/>
      <c r="E1520" s="15"/>
      <c r="F1520" s="15"/>
      <c r="G1520" s="15"/>
      <c r="H1520" s="15"/>
      <c r="I1520" s="15"/>
      <c r="J1520" s="16"/>
    </row>
    <row r="1521" spans="1:10" s="42" customFormat="1" ht="24" customHeight="1">
      <c r="A1521" s="44"/>
      <c r="B1521" s="45" t="s">
        <v>96</v>
      </c>
      <c r="C1521" s="220"/>
      <c r="D1521" s="29"/>
      <c r="E1521" s="15"/>
      <c r="F1521" s="20"/>
      <c r="G1521" s="15"/>
      <c r="H1521" s="20"/>
      <c r="I1521" s="20"/>
      <c r="J1521" s="17"/>
    </row>
    <row r="1522" spans="1:10" s="42" customFormat="1" ht="24" customHeight="1">
      <c r="A1522" s="48"/>
      <c r="B1522" s="49" t="s">
        <v>99</v>
      </c>
      <c r="C1522" s="220">
        <v>1050</v>
      </c>
      <c r="D1522" s="29" t="s">
        <v>19</v>
      </c>
      <c r="E1522" s="15"/>
      <c r="F1522" s="20"/>
      <c r="G1522" s="15"/>
      <c r="H1522" s="20"/>
      <c r="I1522" s="20"/>
      <c r="J1522" s="17"/>
    </row>
    <row r="1523" spans="1:10" s="42" customFormat="1" ht="24" customHeight="1">
      <c r="A1523" s="48"/>
      <c r="B1523" s="49" t="s">
        <v>101</v>
      </c>
      <c r="C1523" s="220">
        <v>75</v>
      </c>
      <c r="D1523" s="29" t="s">
        <v>23</v>
      </c>
      <c r="E1523" s="15"/>
      <c r="F1523" s="20"/>
      <c r="G1523" s="15"/>
      <c r="H1523" s="20"/>
      <c r="I1523" s="20"/>
      <c r="J1523" s="17"/>
    </row>
    <row r="1524" spans="1:10" s="42" customFormat="1" ht="24" customHeight="1">
      <c r="A1524" s="90"/>
      <c r="B1524" s="91" t="s">
        <v>243</v>
      </c>
      <c r="C1524" s="439"/>
      <c r="D1524" s="119"/>
      <c r="E1524" s="120"/>
      <c r="F1524" s="94"/>
      <c r="G1524" s="94"/>
      <c r="H1524" s="94"/>
      <c r="I1524" s="94"/>
      <c r="J1524" s="117"/>
    </row>
    <row r="1525" spans="1:10" s="42" customFormat="1" ht="24" customHeight="1">
      <c r="A1525" s="44"/>
      <c r="B1525" s="45" t="s">
        <v>43</v>
      </c>
      <c r="C1525" s="15"/>
      <c r="D1525" s="29"/>
      <c r="E1525" s="15"/>
      <c r="F1525" s="20"/>
      <c r="G1525" s="15"/>
      <c r="H1525" s="20"/>
      <c r="I1525" s="20"/>
      <c r="J1525" s="17"/>
    </row>
    <row r="1526" spans="1:10" s="42" customFormat="1" ht="24" customHeight="1">
      <c r="A1526" s="48"/>
      <c r="B1526" s="49" t="s">
        <v>104</v>
      </c>
      <c r="C1526" s="220">
        <v>98</v>
      </c>
      <c r="D1526" s="29" t="s">
        <v>19</v>
      </c>
      <c r="E1526" s="15"/>
      <c r="F1526" s="20"/>
      <c r="G1526" s="15"/>
      <c r="H1526" s="20"/>
      <c r="I1526" s="20"/>
      <c r="J1526" s="17"/>
    </row>
    <row r="1527" spans="1:10" s="42" customFormat="1" ht="24" customHeight="1">
      <c r="A1527" s="48"/>
      <c r="B1527" s="49" t="s">
        <v>105</v>
      </c>
      <c r="C1527" s="220">
        <v>670</v>
      </c>
      <c r="D1527" s="29" t="s">
        <v>19</v>
      </c>
      <c r="E1527" s="15"/>
      <c r="F1527" s="20"/>
      <c r="G1527" s="15"/>
      <c r="H1527" s="20"/>
      <c r="I1527" s="20"/>
      <c r="J1527" s="17"/>
    </row>
    <row r="1528" spans="1:10" s="42" customFormat="1" ht="24" customHeight="1">
      <c r="A1528" s="48"/>
      <c r="B1528" s="49" t="s">
        <v>106</v>
      </c>
      <c r="C1528" s="15">
        <v>65</v>
      </c>
      <c r="D1528" s="29" t="s">
        <v>19</v>
      </c>
      <c r="E1528" s="15"/>
      <c r="F1528" s="20"/>
      <c r="G1528" s="15"/>
      <c r="H1528" s="20"/>
      <c r="I1528" s="20"/>
      <c r="J1528" s="17"/>
    </row>
    <row r="1529" spans="1:10" s="42" customFormat="1" ht="24" customHeight="1">
      <c r="A1529" s="48"/>
      <c r="B1529" s="49" t="s">
        <v>107</v>
      </c>
      <c r="C1529" s="15">
        <v>140</v>
      </c>
      <c r="D1529" s="29" t="s">
        <v>19</v>
      </c>
      <c r="E1529" s="15"/>
      <c r="F1529" s="20"/>
      <c r="G1529" s="15"/>
      <c r="H1529" s="20"/>
      <c r="I1529" s="20"/>
      <c r="J1529" s="17"/>
    </row>
    <row r="1530" spans="1:10" s="42" customFormat="1" ht="24" customHeight="1">
      <c r="A1530" s="48"/>
      <c r="B1530" s="49" t="s">
        <v>108</v>
      </c>
      <c r="C1530" s="15">
        <v>880</v>
      </c>
      <c r="D1530" s="29" t="s">
        <v>19</v>
      </c>
      <c r="E1530" s="15"/>
      <c r="F1530" s="20"/>
      <c r="G1530" s="15"/>
      <c r="H1530" s="20"/>
      <c r="I1530" s="20"/>
      <c r="J1530" s="17"/>
    </row>
    <row r="1531" spans="1:10" s="42" customFormat="1" ht="24" customHeight="1">
      <c r="A1531" s="90"/>
      <c r="B1531" s="91" t="s">
        <v>57</v>
      </c>
      <c r="C1531" s="439"/>
      <c r="D1531" s="119"/>
      <c r="E1531" s="120"/>
      <c r="F1531" s="94"/>
      <c r="G1531" s="94"/>
      <c r="H1531" s="94"/>
      <c r="I1531" s="94"/>
      <c r="J1531" s="117"/>
    </row>
    <row r="1532" spans="1:10" s="42" customFormat="1" ht="24" customHeight="1">
      <c r="A1532" s="44"/>
      <c r="B1532" s="45" t="s">
        <v>97</v>
      </c>
      <c r="C1532" s="15"/>
      <c r="D1532" s="29"/>
      <c r="E1532" s="15"/>
      <c r="F1532" s="20"/>
      <c r="G1532" s="15"/>
      <c r="H1532" s="20"/>
      <c r="I1532" s="20"/>
      <c r="J1532" s="17"/>
    </row>
    <row r="1533" spans="1:10" s="42" customFormat="1" ht="24" customHeight="1">
      <c r="A1533" s="48"/>
      <c r="B1533" s="49" t="s">
        <v>109</v>
      </c>
      <c r="C1533" s="15">
        <v>1215</v>
      </c>
      <c r="D1533" s="29" t="s">
        <v>19</v>
      </c>
      <c r="E1533" s="15"/>
      <c r="F1533" s="20"/>
      <c r="G1533" s="15"/>
      <c r="H1533" s="20"/>
      <c r="I1533" s="20"/>
      <c r="J1533" s="17"/>
    </row>
    <row r="1534" spans="1:10" s="42" customFormat="1" ht="24" customHeight="1">
      <c r="A1534" s="48"/>
      <c r="B1534" s="49" t="s">
        <v>110</v>
      </c>
      <c r="C1534" s="15">
        <v>265</v>
      </c>
      <c r="D1534" s="29" t="s">
        <v>19</v>
      </c>
      <c r="E1534" s="15"/>
      <c r="F1534" s="20"/>
      <c r="G1534" s="15"/>
      <c r="H1534" s="20"/>
      <c r="I1534" s="20"/>
      <c r="J1534" s="17"/>
    </row>
    <row r="1535" spans="1:10" s="42" customFormat="1" ht="24" customHeight="1">
      <c r="A1535" s="48"/>
      <c r="B1535" s="49" t="s">
        <v>111</v>
      </c>
      <c r="C1535" s="220">
        <v>260</v>
      </c>
      <c r="D1535" s="29" t="s">
        <v>23</v>
      </c>
      <c r="E1535" s="15"/>
      <c r="F1535" s="20"/>
      <c r="G1535" s="15"/>
      <c r="H1535" s="20"/>
      <c r="I1535" s="20"/>
      <c r="J1535" s="17"/>
    </row>
    <row r="1536" spans="1:10" s="42" customFormat="1" ht="24" customHeight="1">
      <c r="A1536" s="48"/>
      <c r="B1536" s="49" t="s">
        <v>112</v>
      </c>
      <c r="C1536" s="220">
        <v>2325</v>
      </c>
      <c r="D1536" s="29" t="s">
        <v>19</v>
      </c>
      <c r="E1536" s="15"/>
      <c r="F1536" s="20"/>
      <c r="G1536" s="15"/>
      <c r="H1536" s="20"/>
      <c r="I1536" s="20"/>
      <c r="J1536" s="17"/>
    </row>
    <row r="1537" spans="1:10" s="42" customFormat="1" ht="24" customHeight="1">
      <c r="A1537" s="48"/>
      <c r="B1537" s="49" t="s">
        <v>113</v>
      </c>
      <c r="C1537" s="220">
        <v>115</v>
      </c>
      <c r="D1537" s="29" t="s">
        <v>19</v>
      </c>
      <c r="E1537" s="15"/>
      <c r="F1537" s="20"/>
      <c r="G1537" s="15"/>
      <c r="H1537" s="20"/>
      <c r="I1537" s="20"/>
      <c r="J1537" s="17"/>
    </row>
    <row r="1538" spans="1:10" s="42" customFormat="1" ht="24" customHeight="1">
      <c r="A1538" s="48"/>
      <c r="B1538" s="49" t="s">
        <v>881</v>
      </c>
      <c r="C1538" s="15">
        <v>755</v>
      </c>
      <c r="D1538" s="29" t="s">
        <v>19</v>
      </c>
      <c r="E1538" s="15"/>
      <c r="F1538" s="20"/>
      <c r="G1538" s="15"/>
      <c r="H1538" s="20"/>
      <c r="I1538" s="20"/>
      <c r="J1538" s="17"/>
    </row>
    <row r="1539" spans="1:10" s="42" customFormat="1" ht="24" customHeight="1">
      <c r="A1539" s="48"/>
      <c r="B1539" s="49" t="s">
        <v>115</v>
      </c>
      <c r="C1539" s="220">
        <v>60</v>
      </c>
      <c r="D1539" s="29" t="s">
        <v>19</v>
      </c>
      <c r="E1539" s="15"/>
      <c r="F1539" s="20"/>
      <c r="G1539" s="15"/>
      <c r="H1539" s="20"/>
      <c r="I1539" s="20"/>
      <c r="J1539" s="17"/>
    </row>
    <row r="1540" spans="1:10" s="42" customFormat="1" ht="24" customHeight="1">
      <c r="A1540" s="48"/>
      <c r="B1540" s="49" t="s">
        <v>117</v>
      </c>
      <c r="C1540" s="15">
        <v>10</v>
      </c>
      <c r="D1540" s="29" t="s">
        <v>24</v>
      </c>
      <c r="E1540" s="15"/>
      <c r="F1540" s="20"/>
      <c r="G1540" s="15"/>
      <c r="H1540" s="20"/>
      <c r="I1540" s="20"/>
      <c r="J1540" s="17"/>
    </row>
    <row r="1541" spans="1:10" s="42" customFormat="1" ht="24" customHeight="1">
      <c r="A1541" s="48"/>
      <c r="B1541" s="49" t="s">
        <v>882</v>
      </c>
      <c r="C1541" s="220">
        <v>55</v>
      </c>
      <c r="D1541" s="47" t="s">
        <v>19</v>
      </c>
      <c r="E1541" s="15"/>
      <c r="F1541" s="20"/>
      <c r="G1541" s="15"/>
      <c r="H1541" s="20"/>
      <c r="I1541" s="20"/>
      <c r="J1541" s="17"/>
    </row>
    <row r="1542" spans="1:10" s="42" customFormat="1" ht="24" customHeight="1">
      <c r="A1542" s="90"/>
      <c r="B1542" s="91" t="s">
        <v>236</v>
      </c>
      <c r="C1542" s="439"/>
      <c r="D1542" s="119"/>
      <c r="E1542" s="120"/>
      <c r="F1542" s="94"/>
      <c r="G1542" s="94"/>
      <c r="H1542" s="94"/>
      <c r="I1542" s="94"/>
      <c r="J1542" s="117"/>
    </row>
    <row r="1543" spans="1:10" s="42" customFormat="1" ht="24" customHeight="1">
      <c r="A1543" s="44"/>
      <c r="B1543" s="45" t="s">
        <v>98</v>
      </c>
      <c r="C1543" s="15"/>
      <c r="D1543" s="29"/>
      <c r="E1543" s="15"/>
      <c r="F1543" s="20"/>
      <c r="G1543" s="15"/>
      <c r="H1543" s="20"/>
      <c r="I1543" s="20"/>
      <c r="J1543" s="17"/>
    </row>
    <row r="1544" spans="1:10" s="42" customFormat="1" ht="24" customHeight="1">
      <c r="A1544" s="48"/>
      <c r="B1544" s="49" t="s">
        <v>83</v>
      </c>
      <c r="C1544" s="220">
        <f>C1547+C1548</f>
        <v>488</v>
      </c>
      <c r="D1544" s="29" t="s">
        <v>19</v>
      </c>
      <c r="E1544" s="15"/>
      <c r="F1544" s="20"/>
      <c r="G1544" s="15"/>
      <c r="H1544" s="20"/>
      <c r="I1544" s="20"/>
      <c r="J1544" s="17"/>
    </row>
    <row r="1545" spans="1:10" s="42" customFormat="1" ht="24" customHeight="1">
      <c r="A1545" s="48"/>
      <c r="B1545" s="49" t="s">
        <v>84</v>
      </c>
      <c r="C1545" s="220">
        <f>C1549</f>
        <v>1400</v>
      </c>
      <c r="D1545" s="29" t="s">
        <v>19</v>
      </c>
      <c r="E1545" s="15"/>
      <c r="F1545" s="20"/>
      <c r="G1545" s="15"/>
      <c r="H1545" s="20"/>
      <c r="I1545" s="20"/>
      <c r="J1545" s="17"/>
    </row>
    <row r="1546" spans="1:10" s="42" customFormat="1" ht="24" customHeight="1">
      <c r="A1546" s="48"/>
      <c r="B1546" s="49" t="s">
        <v>87</v>
      </c>
      <c r="C1546" s="15">
        <v>275</v>
      </c>
      <c r="D1546" s="29" t="s">
        <v>19</v>
      </c>
      <c r="E1546" s="15"/>
      <c r="F1546" s="20"/>
      <c r="G1546" s="15"/>
      <c r="H1546" s="20"/>
      <c r="I1546" s="20"/>
      <c r="J1546" s="17"/>
    </row>
    <row r="1547" spans="1:10" s="42" customFormat="1" ht="24" customHeight="1">
      <c r="A1547" s="48"/>
      <c r="B1547" s="49" t="s">
        <v>88</v>
      </c>
      <c r="C1547" s="15">
        <v>390</v>
      </c>
      <c r="D1547" s="29" t="s">
        <v>19</v>
      </c>
      <c r="E1547" s="15"/>
      <c r="F1547" s="20"/>
      <c r="G1547" s="15"/>
      <c r="H1547" s="20"/>
      <c r="I1547" s="20"/>
      <c r="J1547" s="17"/>
    </row>
    <row r="1548" spans="1:10" s="42" customFormat="1" ht="24" customHeight="1">
      <c r="A1548" s="48"/>
      <c r="B1548" s="49" t="s">
        <v>89</v>
      </c>
      <c r="C1548" s="220">
        <v>98</v>
      </c>
      <c r="D1548" s="29" t="s">
        <v>19</v>
      </c>
      <c r="E1548" s="15"/>
      <c r="F1548" s="20"/>
      <c r="G1548" s="15"/>
      <c r="H1548" s="20"/>
      <c r="I1548" s="20"/>
      <c r="J1548" s="17"/>
    </row>
    <row r="1549" spans="1:10" s="42" customFormat="1" ht="24" customHeight="1">
      <c r="A1549" s="48"/>
      <c r="B1549" s="52" t="s">
        <v>91</v>
      </c>
      <c r="C1549" s="220">
        <v>1400</v>
      </c>
      <c r="D1549" s="29" t="s">
        <v>19</v>
      </c>
      <c r="E1549" s="15"/>
      <c r="F1549" s="20"/>
      <c r="G1549" s="15"/>
      <c r="H1549" s="20"/>
      <c r="I1549" s="20"/>
      <c r="J1549" s="17"/>
    </row>
    <row r="1550" spans="1:10" s="408" customFormat="1" ht="24" customHeight="1">
      <c r="A1550" s="199"/>
      <c r="B1550" s="317" t="s">
        <v>907</v>
      </c>
      <c r="C1550" s="444">
        <v>28</v>
      </c>
      <c r="D1550" s="301" t="s">
        <v>19</v>
      </c>
      <c r="E1550" s="318"/>
      <c r="F1550" s="145"/>
      <c r="G1550" s="318"/>
      <c r="H1550" s="145"/>
      <c r="I1550" s="145"/>
      <c r="J1550" s="199"/>
    </row>
    <row r="1551" spans="1:10" s="408" customFormat="1" ht="24" customHeight="1">
      <c r="A1551" s="199"/>
      <c r="B1551" s="317" t="s">
        <v>906</v>
      </c>
      <c r="C1551" s="444">
        <v>16</v>
      </c>
      <c r="D1551" s="301" t="s">
        <v>23</v>
      </c>
      <c r="E1551" s="318"/>
      <c r="F1551" s="145"/>
      <c r="G1551" s="318"/>
      <c r="H1551" s="145"/>
      <c r="I1551" s="145"/>
      <c r="J1551" s="199"/>
    </row>
    <row r="1552" spans="1:10" s="42" customFormat="1" ht="24" customHeight="1">
      <c r="A1552" s="48"/>
      <c r="B1552" s="49" t="s">
        <v>92</v>
      </c>
      <c r="C1552" s="15">
        <v>286</v>
      </c>
      <c r="D1552" s="29" t="s">
        <v>23</v>
      </c>
      <c r="E1552" s="15"/>
      <c r="F1552" s="20"/>
      <c r="G1552" s="15"/>
      <c r="H1552" s="20"/>
      <c r="I1552" s="20"/>
      <c r="J1552" s="17"/>
    </row>
    <row r="1553" spans="1:10" s="42" customFormat="1" ht="24" customHeight="1">
      <c r="A1553" s="48"/>
      <c r="B1553" s="49" t="s">
        <v>93</v>
      </c>
      <c r="C1553" s="220">
        <v>630</v>
      </c>
      <c r="D1553" s="29" t="s">
        <v>23</v>
      </c>
      <c r="E1553" s="15"/>
      <c r="F1553" s="20"/>
      <c r="G1553" s="15"/>
      <c r="H1553" s="20"/>
      <c r="I1553" s="20"/>
      <c r="J1553" s="17"/>
    </row>
    <row r="1554" spans="1:10" s="42" customFormat="1" ht="24" customHeight="1">
      <c r="A1554" s="48"/>
      <c r="B1554" s="49" t="s">
        <v>95</v>
      </c>
      <c r="C1554" s="15">
        <v>35</v>
      </c>
      <c r="D1554" s="29" t="s">
        <v>23</v>
      </c>
      <c r="E1554" s="15"/>
      <c r="F1554" s="20"/>
      <c r="G1554" s="15"/>
      <c r="H1554" s="20"/>
      <c r="I1554" s="20"/>
      <c r="J1554" s="17"/>
    </row>
    <row r="1555" spans="1:10" s="42" customFormat="1" ht="24" customHeight="1">
      <c r="A1555" s="90"/>
      <c r="B1555" s="91" t="s">
        <v>244</v>
      </c>
      <c r="C1555" s="439"/>
      <c r="D1555" s="119"/>
      <c r="E1555" s="120"/>
      <c r="F1555" s="94"/>
      <c r="G1555" s="94"/>
      <c r="H1555" s="94"/>
      <c r="I1555" s="94"/>
      <c r="J1555" s="117"/>
    </row>
    <row r="1556" spans="1:10" s="42" customFormat="1" ht="24" customHeight="1">
      <c r="A1556" s="44"/>
      <c r="B1556" s="45" t="s">
        <v>44</v>
      </c>
      <c r="C1556" s="15"/>
      <c r="D1556" s="29"/>
      <c r="E1556" s="15"/>
      <c r="F1556" s="20"/>
      <c r="G1556" s="15"/>
      <c r="H1556" s="20"/>
      <c r="I1556" s="20"/>
      <c r="J1556" s="17"/>
    </row>
    <row r="1557" spans="1:10" s="42" customFormat="1" ht="24" customHeight="1">
      <c r="A1557" s="48"/>
      <c r="B1557" s="49" t="s">
        <v>122</v>
      </c>
      <c r="C1557" s="15"/>
      <c r="D1557" s="29"/>
      <c r="E1557" s="15"/>
      <c r="F1557" s="20"/>
      <c r="G1557" s="15"/>
      <c r="H1557" s="20"/>
      <c r="I1557" s="20"/>
      <c r="J1557" s="17"/>
    </row>
    <row r="1558" spans="1:10" s="42" customFormat="1" ht="24" customHeight="1">
      <c r="A1558" s="48"/>
      <c r="B1558" s="49" t="s">
        <v>179</v>
      </c>
      <c r="C1558" s="15">
        <v>26</v>
      </c>
      <c r="D1558" s="29" t="s">
        <v>24</v>
      </c>
      <c r="E1558" s="15"/>
      <c r="F1558" s="20"/>
      <c r="G1558" s="15"/>
      <c r="H1558" s="20"/>
      <c r="I1558" s="20"/>
      <c r="J1558" s="17"/>
    </row>
    <row r="1559" spans="1:10" s="42" customFormat="1" ht="24" customHeight="1">
      <c r="A1559" s="48"/>
      <c r="B1559" s="49" t="s">
        <v>180</v>
      </c>
      <c r="C1559" s="15">
        <v>2</v>
      </c>
      <c r="D1559" s="29" t="s">
        <v>24</v>
      </c>
      <c r="E1559" s="15"/>
      <c r="F1559" s="20"/>
      <c r="G1559" s="15"/>
      <c r="H1559" s="20"/>
      <c r="I1559" s="20"/>
      <c r="J1559" s="17"/>
    </row>
    <row r="1560" spans="1:10" s="42" customFormat="1" ht="24" customHeight="1">
      <c r="A1560" s="48"/>
      <c r="B1560" s="49" t="s">
        <v>181</v>
      </c>
      <c r="C1560" s="15">
        <v>1</v>
      </c>
      <c r="D1560" s="29" t="s">
        <v>24</v>
      </c>
      <c r="E1560" s="15"/>
      <c r="F1560" s="20"/>
      <c r="G1560" s="15"/>
      <c r="H1560" s="20"/>
      <c r="I1560" s="20"/>
      <c r="J1560" s="17"/>
    </row>
    <row r="1561" spans="1:10" s="42" customFormat="1" ht="24" customHeight="1">
      <c r="A1561" s="48"/>
      <c r="B1561" s="49" t="s">
        <v>126</v>
      </c>
      <c r="C1561" s="15">
        <v>1</v>
      </c>
      <c r="D1561" s="29" t="s">
        <v>24</v>
      </c>
      <c r="E1561" s="15"/>
      <c r="F1561" s="20"/>
      <c r="G1561" s="15"/>
      <c r="H1561" s="20"/>
      <c r="I1561" s="20"/>
      <c r="J1561" s="17"/>
    </row>
    <row r="1562" spans="1:10" s="42" customFormat="1" ht="24" customHeight="1">
      <c r="A1562" s="48"/>
      <c r="B1562" s="49" t="s">
        <v>210</v>
      </c>
      <c r="C1562" s="15">
        <v>14</v>
      </c>
      <c r="D1562" s="29" t="s">
        <v>24</v>
      </c>
      <c r="E1562" s="15"/>
      <c r="F1562" s="20"/>
      <c r="G1562" s="15"/>
      <c r="H1562" s="20"/>
      <c r="I1562" s="20"/>
      <c r="J1562" s="17"/>
    </row>
    <row r="1563" spans="1:10" s="42" customFormat="1" ht="24" customHeight="1">
      <c r="A1563" s="48"/>
      <c r="B1563" s="49" t="s">
        <v>128</v>
      </c>
      <c r="C1563" s="15">
        <v>2</v>
      </c>
      <c r="D1563" s="29" t="s">
        <v>24</v>
      </c>
      <c r="E1563" s="15"/>
      <c r="F1563" s="20"/>
      <c r="G1563" s="15"/>
      <c r="H1563" s="20"/>
      <c r="I1563" s="20"/>
      <c r="J1563" s="17"/>
    </row>
    <row r="1564" spans="1:10" s="42" customFormat="1" ht="24" customHeight="1">
      <c r="A1564" s="48"/>
      <c r="B1564" s="49" t="s">
        <v>129</v>
      </c>
      <c r="C1564" s="15">
        <v>2</v>
      </c>
      <c r="D1564" s="29" t="s">
        <v>24</v>
      </c>
      <c r="E1564" s="15"/>
      <c r="F1564" s="20"/>
      <c r="G1564" s="15"/>
      <c r="H1564" s="20"/>
      <c r="I1564" s="20"/>
      <c r="J1564" s="17"/>
    </row>
    <row r="1565" spans="1:10" s="42" customFormat="1" ht="24" customHeight="1">
      <c r="A1565" s="48"/>
      <c r="B1565" s="49" t="s">
        <v>211</v>
      </c>
      <c r="C1565" s="15">
        <v>1</v>
      </c>
      <c r="D1565" s="29" t="s">
        <v>24</v>
      </c>
      <c r="E1565" s="15"/>
      <c r="F1565" s="20"/>
      <c r="G1565" s="15"/>
      <c r="H1565" s="20"/>
      <c r="I1565" s="20"/>
      <c r="J1565" s="17"/>
    </row>
    <row r="1566" spans="1:10" s="42" customFormat="1" ht="24" customHeight="1">
      <c r="A1566" s="48"/>
      <c r="B1566" s="49" t="s">
        <v>212</v>
      </c>
      <c r="C1566" s="15">
        <v>2</v>
      </c>
      <c r="D1566" s="29" t="s">
        <v>24</v>
      </c>
      <c r="E1566" s="15"/>
      <c r="F1566" s="20"/>
      <c r="G1566" s="15"/>
      <c r="H1566" s="20"/>
      <c r="I1566" s="20"/>
      <c r="J1566" s="17"/>
    </row>
    <row r="1567" spans="1:10" s="42" customFormat="1" ht="24" customHeight="1">
      <c r="A1567" s="48"/>
      <c r="B1567" s="49" t="s">
        <v>201</v>
      </c>
      <c r="C1567" s="15">
        <v>2</v>
      </c>
      <c r="D1567" s="29" t="s">
        <v>24</v>
      </c>
      <c r="E1567" s="15"/>
      <c r="F1567" s="20"/>
      <c r="G1567" s="15"/>
      <c r="H1567" s="20"/>
      <c r="I1567" s="20"/>
      <c r="J1567" s="17"/>
    </row>
    <row r="1568" spans="1:10" s="42" customFormat="1" ht="24" customHeight="1">
      <c r="A1568" s="48"/>
      <c r="B1568" s="49" t="s">
        <v>137</v>
      </c>
      <c r="C1568" s="220"/>
      <c r="D1568" s="29"/>
      <c r="E1568" s="15"/>
      <c r="F1568" s="20"/>
      <c r="G1568" s="15"/>
      <c r="H1568" s="20"/>
      <c r="I1568" s="20"/>
      <c r="J1568" s="17"/>
    </row>
    <row r="1569" spans="1:10" s="42" customFormat="1" ht="24" customHeight="1">
      <c r="A1569" s="48"/>
      <c r="B1569" s="49" t="s">
        <v>213</v>
      </c>
      <c r="C1569" s="15">
        <v>2</v>
      </c>
      <c r="D1569" s="29" t="s">
        <v>24</v>
      </c>
      <c r="E1569" s="15"/>
      <c r="F1569" s="20"/>
      <c r="G1569" s="15"/>
      <c r="H1569" s="20"/>
      <c r="I1569" s="20"/>
      <c r="J1569" s="17"/>
    </row>
    <row r="1570" spans="1:10" s="42" customFormat="1" ht="24" customHeight="1">
      <c r="A1570" s="48"/>
      <c r="B1570" s="49" t="s">
        <v>203</v>
      </c>
      <c r="C1570" s="15">
        <v>1</v>
      </c>
      <c r="D1570" s="29" t="s">
        <v>24</v>
      </c>
      <c r="E1570" s="15"/>
      <c r="F1570" s="20"/>
      <c r="G1570" s="15"/>
      <c r="H1570" s="20"/>
      <c r="I1570" s="20"/>
      <c r="J1570" s="17"/>
    </row>
    <row r="1571" spans="1:10" s="42" customFormat="1" ht="24" customHeight="1">
      <c r="A1571" s="48"/>
      <c r="B1571" s="49" t="s">
        <v>185</v>
      </c>
      <c r="C1571" s="15">
        <v>1</v>
      </c>
      <c r="D1571" s="29" t="s">
        <v>24</v>
      </c>
      <c r="E1571" s="15"/>
      <c r="F1571" s="20"/>
      <c r="G1571" s="15"/>
      <c r="H1571" s="20"/>
      <c r="I1571" s="20"/>
      <c r="J1571" s="17"/>
    </row>
    <row r="1572" spans="1:10" s="42" customFormat="1" ht="24" customHeight="1">
      <c r="A1572" s="48"/>
      <c r="B1572" s="49" t="s">
        <v>141</v>
      </c>
      <c r="C1572" s="15">
        <v>2</v>
      </c>
      <c r="D1572" s="29" t="s">
        <v>24</v>
      </c>
      <c r="E1572" s="15"/>
      <c r="F1572" s="20"/>
      <c r="G1572" s="15"/>
      <c r="H1572" s="20"/>
      <c r="I1572" s="20"/>
      <c r="J1572" s="17"/>
    </row>
    <row r="1573" spans="1:10" s="42" customFormat="1" ht="24" customHeight="1">
      <c r="A1573" s="48"/>
      <c r="B1573" s="49" t="s">
        <v>893</v>
      </c>
      <c r="C1573" s="15">
        <v>4</v>
      </c>
      <c r="D1573" s="29" t="s">
        <v>24</v>
      </c>
      <c r="E1573" s="15"/>
      <c r="F1573" s="20"/>
      <c r="G1573" s="15"/>
      <c r="H1573" s="20"/>
      <c r="I1573" s="20"/>
      <c r="J1573" s="17"/>
    </row>
    <row r="1574" spans="1:10" s="42" customFormat="1" ht="24" customHeight="1">
      <c r="A1574" s="48"/>
      <c r="B1574" s="49" t="s">
        <v>214</v>
      </c>
      <c r="C1574" s="15">
        <v>2</v>
      </c>
      <c r="D1574" s="29" t="s">
        <v>24</v>
      </c>
      <c r="E1574" s="15"/>
      <c r="F1574" s="20"/>
      <c r="G1574" s="15"/>
      <c r="H1574" s="20"/>
      <c r="I1574" s="20"/>
      <c r="J1574" s="17"/>
    </row>
    <row r="1575" spans="1:10" s="42" customFormat="1" ht="24" customHeight="1">
      <c r="A1575" s="48"/>
      <c r="B1575" s="49" t="s">
        <v>215</v>
      </c>
      <c r="C1575" s="15">
        <v>10</v>
      </c>
      <c r="D1575" s="29" t="s">
        <v>24</v>
      </c>
      <c r="E1575" s="15"/>
      <c r="F1575" s="20"/>
      <c r="G1575" s="15"/>
      <c r="H1575" s="20"/>
      <c r="I1575" s="20"/>
      <c r="J1575" s="17"/>
    </row>
    <row r="1576" spans="1:10" s="42" customFormat="1" ht="24" customHeight="1">
      <c r="A1576" s="48"/>
      <c r="B1576" s="49" t="s">
        <v>216</v>
      </c>
      <c r="C1576" s="15">
        <v>2</v>
      </c>
      <c r="D1576" s="29" t="s">
        <v>24</v>
      </c>
      <c r="E1576" s="15"/>
      <c r="F1576" s="20"/>
      <c r="G1576" s="15"/>
      <c r="H1576" s="20"/>
      <c r="I1576" s="20"/>
      <c r="J1576" s="17"/>
    </row>
    <row r="1577" spans="1:10" s="42" customFormat="1" ht="24" customHeight="1">
      <c r="A1577" s="48"/>
      <c r="B1577" s="49" t="s">
        <v>217</v>
      </c>
      <c r="C1577" s="15">
        <v>1</v>
      </c>
      <c r="D1577" s="29" t="s">
        <v>24</v>
      </c>
      <c r="E1577" s="15"/>
      <c r="F1577" s="20"/>
      <c r="G1577" s="15"/>
      <c r="H1577" s="20"/>
      <c r="I1577" s="20"/>
      <c r="J1577" s="17"/>
    </row>
    <row r="1578" spans="1:10" s="42" customFormat="1" ht="24" customHeight="1">
      <c r="A1578" s="48"/>
      <c r="B1578" s="49" t="s">
        <v>218</v>
      </c>
      <c r="C1578" s="15">
        <v>8</v>
      </c>
      <c r="D1578" s="29" t="s">
        <v>24</v>
      </c>
      <c r="E1578" s="15"/>
      <c r="F1578" s="20"/>
      <c r="G1578" s="15"/>
      <c r="H1578" s="20"/>
      <c r="I1578" s="20"/>
      <c r="J1578" s="17"/>
    </row>
    <row r="1579" spans="1:10" s="42" customFormat="1" ht="24" customHeight="1">
      <c r="A1579" s="48"/>
      <c r="B1579" s="49" t="s">
        <v>219</v>
      </c>
      <c r="C1579" s="220">
        <v>1</v>
      </c>
      <c r="D1579" s="29" t="s">
        <v>24</v>
      </c>
      <c r="E1579" s="15"/>
      <c r="F1579" s="20"/>
      <c r="G1579" s="15"/>
      <c r="H1579" s="20"/>
      <c r="I1579" s="20"/>
      <c r="J1579" s="17"/>
    </row>
    <row r="1580" spans="1:10" s="42" customFormat="1" ht="24" customHeight="1">
      <c r="A1580" s="90"/>
      <c r="B1580" s="91" t="s">
        <v>237</v>
      </c>
      <c r="C1580" s="439"/>
      <c r="D1580" s="119"/>
      <c r="E1580" s="120"/>
      <c r="F1580" s="94"/>
      <c r="G1580" s="94"/>
      <c r="H1580" s="94"/>
      <c r="I1580" s="94"/>
      <c r="J1580" s="117"/>
    </row>
    <row r="1581" spans="1:10" s="42" customFormat="1" ht="24" customHeight="1">
      <c r="A1581" s="44"/>
      <c r="B1581" s="45" t="s">
        <v>46</v>
      </c>
      <c r="C1581" s="15"/>
      <c r="D1581" s="29"/>
      <c r="E1581" s="15"/>
      <c r="F1581" s="20"/>
      <c r="G1581" s="15"/>
      <c r="H1581" s="20"/>
      <c r="I1581" s="20"/>
      <c r="J1581" s="17"/>
    </row>
    <row r="1582" spans="1:10" s="42" customFormat="1" ht="24" customHeight="1">
      <c r="A1582" s="48"/>
      <c r="B1582" s="57" t="s">
        <v>142</v>
      </c>
      <c r="C1582" s="15">
        <v>12</v>
      </c>
      <c r="D1582" s="29" t="s">
        <v>24</v>
      </c>
      <c r="E1582" s="46"/>
      <c r="F1582" s="20"/>
      <c r="G1582" s="15"/>
      <c r="H1582" s="20"/>
      <c r="I1582" s="20"/>
      <c r="J1582" s="17"/>
    </row>
    <row r="1583" spans="1:10" s="42" customFormat="1" ht="24" customHeight="1">
      <c r="A1583" s="48"/>
      <c r="B1583" s="57" t="s">
        <v>143</v>
      </c>
      <c r="C1583" s="15">
        <v>12</v>
      </c>
      <c r="D1583" s="29" t="s">
        <v>24</v>
      </c>
      <c r="E1583" s="15"/>
      <c r="F1583" s="20"/>
      <c r="G1583" s="46"/>
      <c r="H1583" s="20"/>
      <c r="I1583" s="20"/>
      <c r="J1583" s="17"/>
    </row>
    <row r="1584" spans="1:10" s="42" customFormat="1" ht="24" customHeight="1">
      <c r="A1584" s="48"/>
      <c r="B1584" s="57" t="s">
        <v>144</v>
      </c>
      <c r="C1584" s="15">
        <v>12</v>
      </c>
      <c r="D1584" s="29" t="s">
        <v>24</v>
      </c>
      <c r="E1584" s="15"/>
      <c r="F1584" s="20"/>
      <c r="G1584" s="46"/>
      <c r="H1584" s="20"/>
      <c r="I1584" s="20"/>
      <c r="J1584" s="17"/>
    </row>
    <row r="1585" spans="1:10" s="42" customFormat="1" ht="24" customHeight="1">
      <c r="A1585" s="48"/>
      <c r="B1585" s="57" t="s">
        <v>145</v>
      </c>
      <c r="C1585" s="15">
        <v>12</v>
      </c>
      <c r="D1585" s="29" t="s">
        <v>24</v>
      </c>
      <c r="E1585" s="15"/>
      <c r="F1585" s="20"/>
      <c r="G1585" s="46"/>
      <c r="H1585" s="20"/>
      <c r="I1585" s="20"/>
      <c r="J1585" s="17"/>
    </row>
    <row r="1586" spans="1:10" s="42" customFormat="1" ht="24" customHeight="1">
      <c r="A1586" s="48"/>
      <c r="B1586" s="57" t="s">
        <v>146</v>
      </c>
      <c r="C1586" s="15">
        <v>12</v>
      </c>
      <c r="D1586" s="29" t="s">
        <v>24</v>
      </c>
      <c r="E1586" s="46"/>
      <c r="F1586" s="20"/>
      <c r="G1586" s="15"/>
      <c r="H1586" s="20"/>
      <c r="I1586" s="20"/>
      <c r="J1586" s="17"/>
    </row>
    <row r="1587" spans="1:10" s="42" customFormat="1" ht="24" customHeight="1">
      <c r="A1587" s="48"/>
      <c r="B1587" s="57" t="s">
        <v>147</v>
      </c>
      <c r="C1587" s="18">
        <v>12</v>
      </c>
      <c r="D1587" s="24" t="s">
        <v>24</v>
      </c>
      <c r="E1587" s="20"/>
      <c r="F1587" s="20"/>
      <c r="G1587" s="46"/>
      <c r="H1587" s="20"/>
      <c r="I1587" s="20"/>
      <c r="J1587" s="17"/>
    </row>
    <row r="1588" spans="1:10" s="42" customFormat="1" ht="24" customHeight="1">
      <c r="A1588" s="48"/>
      <c r="B1588" s="57" t="s">
        <v>145</v>
      </c>
      <c r="C1588" s="15">
        <v>12</v>
      </c>
      <c r="D1588" s="29" t="s">
        <v>24</v>
      </c>
      <c r="E1588" s="15"/>
      <c r="F1588" s="20"/>
      <c r="G1588" s="46"/>
      <c r="H1588" s="20"/>
      <c r="I1588" s="20"/>
      <c r="J1588" s="17"/>
    </row>
    <row r="1589" spans="1:10" s="42" customFormat="1" ht="24" customHeight="1">
      <c r="A1589" s="48"/>
      <c r="B1589" s="57" t="s">
        <v>148</v>
      </c>
      <c r="C1589" s="15">
        <v>12</v>
      </c>
      <c r="D1589" s="29" t="s">
        <v>24</v>
      </c>
      <c r="E1589" s="46"/>
      <c r="F1589" s="20"/>
      <c r="G1589" s="15"/>
      <c r="H1589" s="20"/>
      <c r="I1589" s="20"/>
      <c r="J1589" s="17"/>
    </row>
    <row r="1590" spans="1:10" s="42" customFormat="1" ht="24" customHeight="1">
      <c r="A1590" s="48"/>
      <c r="B1590" s="57" t="s">
        <v>149</v>
      </c>
      <c r="C1590" s="15">
        <v>12</v>
      </c>
      <c r="D1590" s="29" t="s">
        <v>24</v>
      </c>
      <c r="E1590" s="15"/>
      <c r="F1590" s="20"/>
      <c r="G1590" s="46"/>
      <c r="H1590" s="20"/>
      <c r="I1590" s="20"/>
      <c r="J1590" s="17"/>
    </row>
    <row r="1591" spans="1:10" s="42" customFormat="1" ht="24" customHeight="1">
      <c r="A1591" s="48"/>
      <c r="B1591" s="57" t="s">
        <v>150</v>
      </c>
      <c r="C1591" s="15">
        <v>12</v>
      </c>
      <c r="D1591" s="29" t="s">
        <v>24</v>
      </c>
      <c r="E1591" s="15"/>
      <c r="F1591" s="20"/>
      <c r="G1591" s="46"/>
      <c r="H1591" s="20"/>
      <c r="I1591" s="20"/>
      <c r="J1591" s="17"/>
    </row>
    <row r="1592" spans="1:10" s="42" customFormat="1" ht="24" customHeight="1">
      <c r="A1592" s="48"/>
      <c r="B1592" s="57" t="s">
        <v>151</v>
      </c>
      <c r="C1592" s="15">
        <v>12</v>
      </c>
      <c r="D1592" s="29" t="s">
        <v>24</v>
      </c>
      <c r="E1592" s="15"/>
      <c r="F1592" s="20"/>
      <c r="G1592" s="46"/>
      <c r="H1592" s="20"/>
      <c r="I1592" s="20"/>
      <c r="J1592" s="17"/>
    </row>
    <row r="1593" spans="1:10" s="42" customFormat="1" ht="24" customHeight="1">
      <c r="A1593" s="48"/>
      <c r="B1593" s="57" t="s">
        <v>152</v>
      </c>
      <c r="C1593" s="18">
        <v>12</v>
      </c>
      <c r="D1593" s="24" t="s">
        <v>24</v>
      </c>
      <c r="E1593" s="20"/>
      <c r="F1593" s="20"/>
      <c r="G1593" s="46"/>
      <c r="H1593" s="20"/>
      <c r="I1593" s="20"/>
      <c r="J1593" s="17"/>
    </row>
    <row r="1594" spans="1:10" s="42" customFormat="1" ht="24" customHeight="1">
      <c r="A1594" s="48"/>
      <c r="B1594" s="57" t="s">
        <v>144</v>
      </c>
      <c r="C1594" s="15">
        <v>12</v>
      </c>
      <c r="D1594" s="29" t="s">
        <v>24</v>
      </c>
      <c r="E1594" s="15"/>
      <c r="F1594" s="20"/>
      <c r="G1594" s="46"/>
      <c r="H1594" s="20"/>
      <c r="I1594" s="20"/>
      <c r="J1594" s="17"/>
    </row>
    <row r="1595" spans="1:10" s="42" customFormat="1" ht="24" customHeight="1">
      <c r="A1595" s="48"/>
      <c r="B1595" s="57" t="s">
        <v>145</v>
      </c>
      <c r="C1595" s="15">
        <v>12</v>
      </c>
      <c r="D1595" s="29" t="s">
        <v>24</v>
      </c>
      <c r="E1595" s="15"/>
      <c r="F1595" s="20"/>
      <c r="G1595" s="46"/>
      <c r="H1595" s="20"/>
      <c r="I1595" s="20"/>
      <c r="J1595" s="17"/>
    </row>
    <row r="1596" spans="1:10" s="42" customFormat="1" ht="24" customHeight="1">
      <c r="A1596" s="48"/>
      <c r="B1596" s="57" t="s">
        <v>153</v>
      </c>
      <c r="C1596" s="15">
        <v>7</v>
      </c>
      <c r="D1596" s="29" t="s">
        <v>24</v>
      </c>
      <c r="E1596" s="46"/>
      <c r="F1596" s="20"/>
      <c r="G1596" s="15"/>
      <c r="H1596" s="20"/>
      <c r="I1596" s="20"/>
      <c r="J1596" s="17"/>
    </row>
    <row r="1597" spans="1:10" s="42" customFormat="1" ht="24" customHeight="1">
      <c r="A1597" s="48"/>
      <c r="B1597" s="57" t="s">
        <v>154</v>
      </c>
      <c r="C1597" s="15">
        <v>7</v>
      </c>
      <c r="D1597" s="29" t="s">
        <v>24</v>
      </c>
      <c r="E1597" s="15"/>
      <c r="F1597" s="20"/>
      <c r="G1597" s="46"/>
      <c r="H1597" s="20"/>
      <c r="I1597" s="20"/>
      <c r="J1597" s="17"/>
    </row>
    <row r="1598" spans="1:10" s="42" customFormat="1" ht="24" customHeight="1">
      <c r="A1598" s="48"/>
      <c r="B1598" s="57" t="s">
        <v>155</v>
      </c>
      <c r="C1598" s="15">
        <v>7</v>
      </c>
      <c r="D1598" s="29" t="s">
        <v>24</v>
      </c>
      <c r="E1598" s="15"/>
      <c r="F1598" s="20"/>
      <c r="G1598" s="46"/>
      <c r="H1598" s="20"/>
      <c r="I1598" s="20"/>
      <c r="J1598" s="17"/>
    </row>
    <row r="1599" spans="1:10" s="42" customFormat="1" ht="24" customHeight="1">
      <c r="A1599" s="48"/>
      <c r="B1599" s="57" t="s">
        <v>156</v>
      </c>
      <c r="C1599" s="15">
        <v>7</v>
      </c>
      <c r="D1599" s="29" t="s">
        <v>24</v>
      </c>
      <c r="E1599" s="15"/>
      <c r="F1599" s="20"/>
      <c r="G1599" s="46"/>
      <c r="H1599" s="20"/>
      <c r="I1599" s="20"/>
      <c r="J1599" s="17"/>
    </row>
    <row r="1600" spans="1:10" s="42" customFormat="1" ht="24" customHeight="1">
      <c r="A1600" s="48"/>
      <c r="B1600" s="57" t="s">
        <v>157</v>
      </c>
      <c r="C1600" s="15">
        <v>12</v>
      </c>
      <c r="D1600" s="29" t="s">
        <v>24</v>
      </c>
      <c r="E1600" s="15"/>
      <c r="F1600" s="20"/>
      <c r="G1600" s="15"/>
      <c r="H1600" s="20"/>
      <c r="I1600" s="20"/>
      <c r="J1600" s="17"/>
    </row>
    <row r="1601" spans="1:10" s="42" customFormat="1" ht="24" customHeight="1">
      <c r="A1601" s="48"/>
      <c r="B1601" s="57" t="s">
        <v>158</v>
      </c>
      <c r="C1601" s="220">
        <v>4</v>
      </c>
      <c r="D1601" s="29" t="s">
        <v>24</v>
      </c>
      <c r="E1601" s="15"/>
      <c r="F1601" s="20"/>
      <c r="G1601" s="15"/>
      <c r="H1601" s="20"/>
      <c r="I1601" s="20"/>
      <c r="J1601" s="17"/>
    </row>
    <row r="1602" spans="1:10" s="42" customFormat="1" ht="24" customHeight="1">
      <c r="A1602" s="48"/>
      <c r="B1602" s="57" t="s">
        <v>159</v>
      </c>
      <c r="C1602" s="15"/>
      <c r="D1602" s="29"/>
      <c r="E1602" s="15"/>
      <c r="F1602" s="20"/>
      <c r="G1602" s="15"/>
      <c r="H1602" s="20"/>
      <c r="I1602" s="20"/>
      <c r="J1602" s="17"/>
    </row>
    <row r="1603" spans="1:10" s="42" customFormat="1" ht="24" customHeight="1">
      <c r="A1603" s="48"/>
      <c r="B1603" s="57" t="s">
        <v>160</v>
      </c>
      <c r="C1603" s="15">
        <v>12</v>
      </c>
      <c r="D1603" s="29" t="s">
        <v>23</v>
      </c>
      <c r="E1603" s="15"/>
      <c r="F1603" s="20"/>
      <c r="G1603" s="15"/>
      <c r="H1603" s="20"/>
      <c r="I1603" s="20"/>
      <c r="J1603" s="17"/>
    </row>
    <row r="1604" spans="1:10" s="42" customFormat="1" ht="24" customHeight="1">
      <c r="A1604" s="48"/>
      <c r="B1604" s="57" t="s">
        <v>161</v>
      </c>
      <c r="C1604" s="15">
        <v>7</v>
      </c>
      <c r="D1604" s="29" t="s">
        <v>19</v>
      </c>
      <c r="E1604" s="15"/>
      <c r="F1604" s="20"/>
      <c r="G1604" s="15"/>
      <c r="H1604" s="20"/>
      <c r="I1604" s="20"/>
      <c r="J1604" s="17"/>
    </row>
    <row r="1605" spans="1:10" s="42" customFormat="1" ht="24" customHeight="1">
      <c r="A1605" s="48"/>
      <c r="B1605" s="57" t="s">
        <v>162</v>
      </c>
      <c r="C1605" s="15">
        <v>15</v>
      </c>
      <c r="D1605" s="29" t="s">
        <v>23</v>
      </c>
      <c r="E1605" s="46"/>
      <c r="F1605" s="20"/>
      <c r="G1605" s="15"/>
      <c r="H1605" s="20"/>
      <c r="I1605" s="20"/>
      <c r="J1605" s="17"/>
    </row>
    <row r="1606" spans="1:10" s="42" customFormat="1" ht="24" customHeight="1">
      <c r="A1606" s="48"/>
      <c r="B1606" s="57" t="s">
        <v>163</v>
      </c>
      <c r="C1606" s="18"/>
      <c r="D1606" s="24"/>
      <c r="E1606" s="20"/>
      <c r="F1606" s="20"/>
      <c r="G1606" s="21"/>
      <c r="H1606" s="20"/>
      <c r="I1606" s="20"/>
      <c r="J1606" s="17"/>
    </row>
    <row r="1607" spans="1:10" s="42" customFormat="1" ht="24" customHeight="1">
      <c r="A1607" s="48"/>
      <c r="B1607" s="49" t="s">
        <v>164</v>
      </c>
      <c r="C1607" s="15">
        <v>11</v>
      </c>
      <c r="D1607" s="29" t="s">
        <v>23</v>
      </c>
      <c r="E1607" s="15"/>
      <c r="F1607" s="20"/>
      <c r="G1607" s="15"/>
      <c r="H1607" s="20"/>
      <c r="I1607" s="20"/>
      <c r="J1607" s="17"/>
    </row>
    <row r="1608" spans="1:10" s="42" customFormat="1" ht="24" customHeight="1">
      <c r="A1608" s="48"/>
      <c r="B1608" s="57" t="s">
        <v>165</v>
      </c>
      <c r="C1608" s="15">
        <v>11</v>
      </c>
      <c r="D1608" s="29" t="s">
        <v>23</v>
      </c>
      <c r="E1608" s="15"/>
      <c r="F1608" s="20"/>
      <c r="G1608" s="15"/>
      <c r="H1608" s="20"/>
      <c r="I1608" s="20"/>
      <c r="J1608" s="17"/>
    </row>
    <row r="1609" spans="1:10" s="42" customFormat="1" ht="24" customHeight="1">
      <c r="A1609" s="48"/>
      <c r="B1609" s="57" t="s">
        <v>166</v>
      </c>
      <c r="C1609" s="15"/>
      <c r="D1609" s="29"/>
      <c r="E1609" s="15"/>
      <c r="F1609" s="20"/>
      <c r="G1609" s="15"/>
      <c r="H1609" s="20"/>
      <c r="I1609" s="20"/>
      <c r="J1609" s="17"/>
    </row>
    <row r="1610" spans="1:10" s="42" customFormat="1" ht="24" customHeight="1">
      <c r="A1610" s="48"/>
      <c r="B1610" s="49" t="s">
        <v>167</v>
      </c>
      <c r="C1610" s="15">
        <v>7</v>
      </c>
      <c r="D1610" s="29" t="s">
        <v>23</v>
      </c>
      <c r="E1610" s="15"/>
      <c r="F1610" s="20"/>
      <c r="G1610" s="15"/>
      <c r="H1610" s="20"/>
      <c r="I1610" s="20"/>
      <c r="J1610" s="17"/>
    </row>
    <row r="1611" spans="1:10" s="42" customFormat="1" ht="24" customHeight="1">
      <c r="A1611" s="48"/>
      <c r="B1611" s="57" t="s">
        <v>165</v>
      </c>
      <c r="C1611" s="15">
        <v>7</v>
      </c>
      <c r="D1611" s="29" t="s">
        <v>23</v>
      </c>
      <c r="E1611" s="15"/>
      <c r="F1611" s="20"/>
      <c r="G1611" s="15"/>
      <c r="H1611" s="20"/>
      <c r="I1611" s="20"/>
      <c r="J1611" s="17"/>
    </row>
    <row r="1612" spans="1:10" s="42" customFormat="1" ht="24" customHeight="1">
      <c r="A1612" s="58"/>
      <c r="B1612" s="57" t="s">
        <v>168</v>
      </c>
      <c r="C1612" s="15">
        <v>4</v>
      </c>
      <c r="D1612" s="29" t="s">
        <v>24</v>
      </c>
      <c r="E1612" s="15"/>
      <c r="F1612" s="20"/>
      <c r="G1612" s="15"/>
      <c r="H1612" s="20"/>
      <c r="I1612" s="20"/>
      <c r="J1612" s="17"/>
    </row>
    <row r="1613" spans="1:10" s="42" customFormat="1" ht="24" customHeight="1">
      <c r="A1613" s="58"/>
      <c r="B1613" s="57" t="s">
        <v>169</v>
      </c>
      <c r="C1613" s="18">
        <v>15</v>
      </c>
      <c r="D1613" s="24" t="s">
        <v>19</v>
      </c>
      <c r="E1613" s="20"/>
      <c r="F1613" s="20"/>
      <c r="G1613" s="20"/>
      <c r="H1613" s="20"/>
      <c r="I1613" s="20"/>
      <c r="J1613" s="17"/>
    </row>
    <row r="1614" spans="1:10" s="42" customFormat="1" ht="24" customHeight="1">
      <c r="A1614" s="58"/>
      <c r="B1614" s="57" t="s">
        <v>170</v>
      </c>
      <c r="C1614" s="15">
        <v>10</v>
      </c>
      <c r="D1614" s="29" t="s">
        <v>24</v>
      </c>
      <c r="E1614" s="15"/>
      <c r="F1614" s="20"/>
      <c r="G1614" s="15"/>
      <c r="H1614" s="20"/>
      <c r="I1614" s="20"/>
      <c r="J1614" s="17"/>
    </row>
    <row r="1615" spans="1:10" s="42" customFormat="1" ht="24" customHeight="1">
      <c r="A1615" s="90"/>
      <c r="B1615" s="91" t="s">
        <v>238</v>
      </c>
      <c r="C1615" s="439"/>
      <c r="D1615" s="119"/>
      <c r="E1615" s="120"/>
      <c r="F1615" s="94"/>
      <c r="G1615" s="94"/>
      <c r="H1615" s="94"/>
      <c r="I1615" s="94"/>
      <c r="J1615" s="117"/>
    </row>
    <row r="1616" spans="1:10" s="42" customFormat="1" ht="24" customHeight="1">
      <c r="A1616" s="44"/>
      <c r="B1616" s="45" t="s">
        <v>45</v>
      </c>
      <c r="C1616" s="15"/>
      <c r="D1616" s="29"/>
      <c r="E1616" s="15"/>
      <c r="F1616" s="20"/>
      <c r="G1616" s="15"/>
      <c r="H1616" s="20"/>
      <c r="I1616" s="20"/>
      <c r="J1616" s="17"/>
    </row>
    <row r="1617" spans="1:10" s="42" customFormat="1" ht="24" customHeight="1">
      <c r="A1617" s="48"/>
      <c r="B1617" s="49" t="s">
        <v>171</v>
      </c>
      <c r="C1617" s="18">
        <v>65</v>
      </c>
      <c r="D1617" s="24" t="s">
        <v>19</v>
      </c>
      <c r="E1617" s="20"/>
      <c r="F1617" s="20"/>
      <c r="G1617" s="20"/>
      <c r="H1617" s="20"/>
      <c r="I1617" s="20"/>
      <c r="J1617" s="17"/>
    </row>
    <row r="1618" spans="1:10" s="42" customFormat="1" ht="24" customHeight="1">
      <c r="A1618" s="48"/>
      <c r="B1618" s="49" t="s">
        <v>172</v>
      </c>
      <c r="C1618" s="15">
        <v>64</v>
      </c>
      <c r="D1618" s="29" t="s">
        <v>23</v>
      </c>
      <c r="E1618" s="15"/>
      <c r="F1618" s="20"/>
      <c r="G1618" s="15"/>
      <c r="H1618" s="20"/>
      <c r="I1618" s="20"/>
      <c r="J1618" s="17"/>
    </row>
    <row r="1619" spans="1:10" s="42" customFormat="1" ht="24" customHeight="1">
      <c r="A1619" s="48"/>
      <c r="B1619" s="49" t="s">
        <v>173</v>
      </c>
      <c r="C1619" s="15">
        <v>90</v>
      </c>
      <c r="D1619" s="29" t="s">
        <v>23</v>
      </c>
      <c r="E1619" s="15"/>
      <c r="F1619" s="20"/>
      <c r="G1619" s="15"/>
      <c r="H1619" s="20"/>
      <c r="I1619" s="20"/>
      <c r="J1619" s="17"/>
    </row>
    <row r="1620" spans="1:10" s="42" customFormat="1" ht="24" customHeight="1">
      <c r="A1620" s="90"/>
      <c r="B1620" s="91" t="s">
        <v>239</v>
      </c>
      <c r="C1620" s="439"/>
      <c r="D1620" s="119"/>
      <c r="E1620" s="120"/>
      <c r="F1620" s="94"/>
      <c r="G1620" s="94"/>
      <c r="H1620" s="94"/>
      <c r="I1620" s="94"/>
      <c r="J1620" s="117"/>
    </row>
    <row r="1621" spans="1:10" s="42" customFormat="1" ht="24" customHeight="1">
      <c r="A1621" s="44"/>
      <c r="B1621" s="56" t="s">
        <v>47</v>
      </c>
      <c r="C1621" s="15"/>
      <c r="D1621" s="29"/>
      <c r="E1621" s="15"/>
      <c r="F1621" s="20"/>
      <c r="G1621" s="15"/>
      <c r="H1621" s="20"/>
      <c r="I1621" s="20"/>
      <c r="J1621" s="17"/>
    </row>
    <row r="1622" spans="1:10" s="42" customFormat="1" ht="24" customHeight="1">
      <c r="A1622" s="48"/>
      <c r="B1622" s="60" t="s">
        <v>174</v>
      </c>
      <c r="C1622" s="18">
        <v>4025</v>
      </c>
      <c r="D1622" s="24" t="s">
        <v>19</v>
      </c>
      <c r="E1622" s="20"/>
      <c r="F1622" s="20"/>
      <c r="G1622" s="20"/>
      <c r="H1622" s="20"/>
      <c r="I1622" s="20"/>
      <c r="J1622" s="17"/>
    </row>
    <row r="1623" spans="1:10" s="42" customFormat="1" ht="24" customHeight="1">
      <c r="A1623" s="48"/>
      <c r="B1623" s="60" t="s">
        <v>175</v>
      </c>
      <c r="C1623" s="15">
        <v>1650</v>
      </c>
      <c r="D1623" s="29" t="s">
        <v>19</v>
      </c>
      <c r="E1623" s="15"/>
      <c r="F1623" s="20"/>
      <c r="G1623" s="15"/>
      <c r="H1623" s="20"/>
      <c r="I1623" s="20"/>
      <c r="J1623" s="17"/>
    </row>
    <row r="1624" spans="1:10" s="42" customFormat="1" ht="24" customHeight="1">
      <c r="A1624" s="48"/>
      <c r="B1624" s="60" t="s">
        <v>176</v>
      </c>
      <c r="C1624" s="220">
        <v>250</v>
      </c>
      <c r="D1624" s="29" t="s">
        <v>19</v>
      </c>
      <c r="E1624" s="15"/>
      <c r="F1624" s="20"/>
      <c r="G1624" s="15"/>
      <c r="H1624" s="20"/>
      <c r="I1624" s="20"/>
      <c r="J1624" s="17"/>
    </row>
    <row r="1625" spans="1:10" s="42" customFormat="1" ht="24" customHeight="1">
      <c r="A1625" s="48"/>
      <c r="B1625" s="60" t="s">
        <v>177</v>
      </c>
      <c r="C1625" s="220">
        <v>145</v>
      </c>
      <c r="D1625" s="29" t="s">
        <v>19</v>
      </c>
      <c r="E1625" s="46"/>
      <c r="F1625" s="20"/>
      <c r="G1625" s="15"/>
      <c r="H1625" s="20"/>
      <c r="I1625" s="20"/>
      <c r="J1625" s="17"/>
    </row>
    <row r="1626" spans="1:10" s="42" customFormat="1" ht="24" customHeight="1">
      <c r="A1626" s="90"/>
      <c r="B1626" s="91" t="s">
        <v>240</v>
      </c>
      <c r="C1626" s="439"/>
      <c r="D1626" s="119"/>
      <c r="E1626" s="120"/>
      <c r="F1626" s="94"/>
      <c r="G1626" s="94"/>
      <c r="H1626" s="94"/>
      <c r="I1626" s="94"/>
      <c r="J1626" s="117"/>
    </row>
    <row r="1627" spans="1:10" s="42" customFormat="1" ht="24" customHeight="1">
      <c r="A1627" s="44"/>
      <c r="B1627" s="45" t="s">
        <v>48</v>
      </c>
      <c r="C1627" s="15"/>
      <c r="D1627" s="29"/>
      <c r="E1627" s="15"/>
      <c r="F1627" s="20"/>
      <c r="G1627" s="15"/>
      <c r="H1627" s="20"/>
      <c r="I1627" s="20"/>
      <c r="J1627" s="17"/>
    </row>
    <row r="1628" spans="1:10" s="42" customFormat="1" ht="24" customHeight="1">
      <c r="A1628" s="48"/>
      <c r="B1628" s="49" t="s">
        <v>178</v>
      </c>
      <c r="C1628" s="15">
        <v>60</v>
      </c>
      <c r="D1628" s="29" t="s">
        <v>23</v>
      </c>
      <c r="E1628" s="15"/>
      <c r="F1628" s="20"/>
      <c r="G1628" s="15"/>
      <c r="H1628" s="20"/>
      <c r="I1628" s="20"/>
      <c r="J1628" s="17"/>
    </row>
    <row r="1629" spans="1:10" s="42" customFormat="1" ht="24" customHeight="1">
      <c r="A1629" s="48"/>
      <c r="B1629" s="49" t="s">
        <v>891</v>
      </c>
      <c r="C1629" s="59">
        <v>490</v>
      </c>
      <c r="D1629" s="47" t="s">
        <v>23</v>
      </c>
      <c r="E1629" s="15"/>
      <c r="F1629" s="20"/>
      <c r="G1629" s="15"/>
      <c r="H1629" s="20"/>
      <c r="I1629" s="20"/>
      <c r="J1629" s="16"/>
    </row>
    <row r="1630" spans="1:10" s="42" customFormat="1" ht="24" customHeight="1">
      <c r="A1630" s="48"/>
      <c r="B1630" s="49" t="s">
        <v>220</v>
      </c>
      <c r="C1630" s="15">
        <v>120</v>
      </c>
      <c r="D1630" s="29" t="s">
        <v>23</v>
      </c>
      <c r="E1630" s="15"/>
      <c r="F1630" s="20"/>
      <c r="G1630" s="15"/>
      <c r="H1630" s="20"/>
      <c r="I1630" s="20"/>
      <c r="J1630" s="17"/>
    </row>
    <row r="1631" spans="1:10" s="42" customFormat="1" ht="24" customHeight="1">
      <c r="A1631" s="90"/>
      <c r="B1631" s="91" t="s">
        <v>241</v>
      </c>
      <c r="C1631" s="439"/>
      <c r="D1631" s="119"/>
      <c r="E1631" s="120"/>
      <c r="F1631" s="94"/>
      <c r="G1631" s="94"/>
      <c r="H1631" s="94"/>
      <c r="I1631" s="94"/>
      <c r="J1631" s="117"/>
    </row>
    <row r="1632" spans="1:10" s="42" customFormat="1" ht="24" customHeight="1">
      <c r="A1632" s="90"/>
      <c r="B1632" s="91" t="s">
        <v>1060</v>
      </c>
      <c r="C1632" s="115"/>
      <c r="D1632" s="92"/>
      <c r="E1632" s="116"/>
      <c r="F1632" s="94"/>
      <c r="G1632" s="94"/>
      <c r="H1632" s="94"/>
      <c r="I1632" s="94"/>
      <c r="J1632" s="117"/>
    </row>
    <row r="1633" spans="1:10" s="42" customFormat="1" ht="24" customHeight="1">
      <c r="A1633" s="43">
        <v>5.3</v>
      </c>
      <c r="B1633" s="22" t="s">
        <v>1061</v>
      </c>
      <c r="C1633" s="15"/>
      <c r="D1633" s="29"/>
      <c r="E1633" s="15"/>
      <c r="F1633" s="15"/>
      <c r="G1633" s="15"/>
      <c r="H1633" s="15"/>
      <c r="I1633" s="15"/>
      <c r="J1633" s="15"/>
    </row>
    <row r="1634" spans="1:10" s="42" customFormat="1" ht="24" customHeight="1">
      <c r="A1634" s="32"/>
      <c r="B1634" s="22" t="s">
        <v>451</v>
      </c>
      <c r="C1634" s="15"/>
      <c r="D1634" s="29"/>
      <c r="E1634" s="15"/>
      <c r="F1634" s="15"/>
      <c r="G1634" s="15"/>
      <c r="H1634" s="15"/>
      <c r="I1634" s="15"/>
      <c r="J1634" s="15"/>
    </row>
    <row r="1635" spans="1:10" s="414" customFormat="1" ht="24" customHeight="1">
      <c r="A1635" s="157"/>
      <c r="B1635" s="214" t="s">
        <v>482</v>
      </c>
      <c r="C1635" s="15">
        <v>1</v>
      </c>
      <c r="D1635" s="29" t="s">
        <v>246</v>
      </c>
      <c r="E1635" s="61"/>
      <c r="F1635" s="62"/>
      <c r="G1635" s="61"/>
      <c r="H1635" s="62"/>
      <c r="I1635" s="18"/>
      <c r="J1635" s="62"/>
    </row>
    <row r="1636" spans="1:10" s="414" customFormat="1" ht="24" customHeight="1">
      <c r="A1636" s="157"/>
      <c r="B1636" s="214" t="s">
        <v>483</v>
      </c>
      <c r="C1636" s="15">
        <v>1</v>
      </c>
      <c r="D1636" s="29" t="s">
        <v>246</v>
      </c>
      <c r="E1636" s="61"/>
      <c r="F1636" s="62"/>
      <c r="G1636" s="61"/>
      <c r="H1636" s="62"/>
      <c r="I1636" s="18"/>
      <c r="J1636" s="62"/>
    </row>
    <row r="1637" spans="1:10" s="414" customFormat="1" ht="24" customHeight="1">
      <c r="A1637" s="157"/>
      <c r="B1637" s="214" t="s">
        <v>484</v>
      </c>
      <c r="C1637" s="15">
        <v>1</v>
      </c>
      <c r="D1637" s="29" t="s">
        <v>246</v>
      </c>
      <c r="E1637" s="61"/>
      <c r="F1637" s="62"/>
      <c r="G1637" s="61"/>
      <c r="H1637" s="62"/>
      <c r="I1637" s="18"/>
      <c r="J1637" s="62"/>
    </row>
    <row r="1638" spans="1:10" s="414" customFormat="1" ht="24" customHeight="1">
      <c r="A1638" s="157"/>
      <c r="B1638" s="214" t="s">
        <v>258</v>
      </c>
      <c r="C1638" s="15">
        <v>45</v>
      </c>
      <c r="D1638" s="29" t="s">
        <v>23</v>
      </c>
      <c r="E1638" s="61"/>
      <c r="F1638" s="62"/>
      <c r="G1638" s="61"/>
      <c r="H1638" s="62"/>
      <c r="I1638" s="18"/>
      <c r="J1638" s="62"/>
    </row>
    <row r="1639" spans="1:10" s="414" customFormat="1" ht="24" customHeight="1">
      <c r="A1639" s="157"/>
      <c r="B1639" s="214" t="s">
        <v>809</v>
      </c>
      <c r="C1639" s="15">
        <v>150</v>
      </c>
      <c r="D1639" s="29" t="s">
        <v>23</v>
      </c>
      <c r="E1639" s="61"/>
      <c r="F1639" s="62"/>
      <c r="G1639" s="61"/>
      <c r="H1639" s="62"/>
      <c r="I1639" s="18"/>
      <c r="J1639" s="62"/>
    </row>
    <row r="1640" spans="1:10" s="414" customFormat="1" ht="24" customHeight="1">
      <c r="A1640" s="157"/>
      <c r="B1640" s="214" t="s">
        <v>811</v>
      </c>
      <c r="C1640" s="15">
        <v>10</v>
      </c>
      <c r="D1640" s="29" t="s">
        <v>23</v>
      </c>
      <c r="E1640" s="61"/>
      <c r="F1640" s="62"/>
      <c r="G1640" s="61"/>
      <c r="H1640" s="62"/>
      <c r="I1640" s="18"/>
      <c r="J1640" s="62"/>
    </row>
    <row r="1641" spans="1:10" s="414" customFormat="1" ht="24" customHeight="1">
      <c r="A1641" s="157"/>
      <c r="B1641" s="214" t="s">
        <v>840</v>
      </c>
      <c r="C1641" s="15">
        <v>80</v>
      </c>
      <c r="D1641" s="29" t="s">
        <v>23</v>
      </c>
      <c r="E1641" s="61"/>
      <c r="F1641" s="62"/>
      <c r="G1641" s="61"/>
      <c r="H1641" s="62"/>
      <c r="I1641" s="18"/>
      <c r="J1641" s="62"/>
    </row>
    <row r="1642" spans="1:10" s="414" customFormat="1" ht="24" customHeight="1">
      <c r="A1642" s="157"/>
      <c r="B1642" s="227" t="s">
        <v>814</v>
      </c>
      <c r="C1642" s="15">
        <v>35</v>
      </c>
      <c r="D1642" s="29" t="s">
        <v>23</v>
      </c>
      <c r="E1642" s="61"/>
      <c r="F1642" s="62"/>
      <c r="G1642" s="61"/>
      <c r="H1642" s="62"/>
      <c r="I1642" s="18"/>
      <c r="J1642" s="62"/>
    </row>
    <row r="1643" spans="1:10" s="414" customFormat="1" ht="24" customHeight="1">
      <c r="A1643" s="157"/>
      <c r="B1643" s="227" t="s">
        <v>815</v>
      </c>
      <c r="C1643" s="15">
        <v>20</v>
      </c>
      <c r="D1643" s="29" t="s">
        <v>23</v>
      </c>
      <c r="E1643" s="61"/>
      <c r="F1643" s="62"/>
      <c r="G1643" s="61"/>
      <c r="H1643" s="62"/>
      <c r="I1643" s="18"/>
      <c r="J1643" s="62"/>
    </row>
    <row r="1644" spans="1:10" s="414" customFormat="1" ht="24" customHeight="1">
      <c r="A1644" s="157"/>
      <c r="B1644" s="227" t="s">
        <v>841</v>
      </c>
      <c r="C1644" s="15">
        <v>20</v>
      </c>
      <c r="D1644" s="29" t="s">
        <v>23</v>
      </c>
      <c r="E1644" s="61"/>
      <c r="F1644" s="62"/>
      <c r="G1644" s="61"/>
      <c r="H1644" s="62"/>
      <c r="I1644" s="18"/>
      <c r="J1644" s="62"/>
    </row>
    <row r="1645" spans="1:10" s="414" customFormat="1" ht="24" customHeight="1">
      <c r="A1645" s="157"/>
      <c r="B1645" s="221" t="s">
        <v>817</v>
      </c>
      <c r="C1645" s="15"/>
      <c r="D1645" s="29"/>
      <c r="E1645" s="61"/>
      <c r="F1645" s="62"/>
      <c r="G1645" s="61"/>
      <c r="H1645" s="62"/>
      <c r="I1645" s="18"/>
      <c r="J1645" s="62"/>
    </row>
    <row r="1646" spans="1:10" s="414" customFormat="1" ht="24" customHeight="1">
      <c r="A1646" s="157"/>
      <c r="B1646" s="286" t="s">
        <v>632</v>
      </c>
      <c r="C1646" s="235"/>
      <c r="D1646" s="236"/>
      <c r="E1646" s="237"/>
      <c r="F1646" s="238"/>
      <c r="G1646" s="235"/>
      <c r="H1646" s="239"/>
      <c r="I1646" s="239"/>
      <c r="J1646" s="62"/>
    </row>
    <row r="1647" spans="1:10" s="414" customFormat="1" ht="24" customHeight="1">
      <c r="A1647" s="157"/>
      <c r="B1647" s="286" t="s">
        <v>819</v>
      </c>
      <c r="C1647" s="235">
        <v>4</v>
      </c>
      <c r="D1647" s="236" t="s">
        <v>308</v>
      </c>
      <c r="E1647" s="237"/>
      <c r="F1647" s="238"/>
      <c r="G1647" s="235"/>
      <c r="H1647" s="239"/>
      <c r="I1647" s="239"/>
      <c r="J1647" s="62"/>
    </row>
    <row r="1648" spans="1:10" s="414" customFormat="1" ht="24" customHeight="1">
      <c r="A1648" s="157"/>
      <c r="B1648" s="214" t="s">
        <v>835</v>
      </c>
      <c r="C1648" s="220">
        <v>750</v>
      </c>
      <c r="D1648" s="29" t="s">
        <v>23</v>
      </c>
      <c r="E1648" s="61"/>
      <c r="F1648" s="62"/>
      <c r="G1648" s="61"/>
      <c r="H1648" s="62"/>
      <c r="I1648" s="18"/>
      <c r="J1648" s="62"/>
    </row>
    <row r="1649" spans="1:10" s="414" customFormat="1" ht="24" customHeight="1">
      <c r="A1649" s="157"/>
      <c r="B1649" s="214" t="s">
        <v>821</v>
      </c>
      <c r="C1649" s="15">
        <v>110</v>
      </c>
      <c r="D1649" s="29" t="s">
        <v>23</v>
      </c>
      <c r="E1649" s="61"/>
      <c r="F1649" s="62"/>
      <c r="G1649" s="61"/>
      <c r="H1649" s="62"/>
      <c r="I1649" s="18"/>
      <c r="J1649" s="62"/>
    </row>
    <row r="1650" spans="1:10" s="414" customFormat="1" ht="24" customHeight="1">
      <c r="A1650" s="157"/>
      <c r="B1650" s="214" t="s">
        <v>850</v>
      </c>
      <c r="C1650" s="15">
        <v>215</v>
      </c>
      <c r="D1650" s="29" t="s">
        <v>23</v>
      </c>
      <c r="E1650" s="26"/>
      <c r="F1650" s="18"/>
      <c r="G1650" s="18"/>
      <c r="H1650" s="18"/>
      <c r="I1650" s="18"/>
      <c r="J1650" s="62"/>
    </row>
    <row r="1651" spans="1:10" s="414" customFormat="1" ht="24" customHeight="1">
      <c r="A1651" s="157"/>
      <c r="B1651" s="227" t="s">
        <v>836</v>
      </c>
      <c r="C1651" s="15">
        <v>430</v>
      </c>
      <c r="D1651" s="29" t="s">
        <v>23</v>
      </c>
      <c r="E1651" s="61"/>
      <c r="F1651" s="62"/>
      <c r="G1651" s="61"/>
      <c r="H1651" s="62"/>
      <c r="I1651" s="18"/>
      <c r="J1651" s="62"/>
    </row>
    <row r="1652" spans="1:10" s="414" customFormat="1" ht="24" customHeight="1">
      <c r="A1652" s="157"/>
      <c r="B1652" s="221" t="s">
        <v>49</v>
      </c>
      <c r="C1652" s="15"/>
      <c r="D1652" s="29"/>
      <c r="E1652" s="15"/>
      <c r="F1652" s="15"/>
      <c r="G1652" s="15"/>
      <c r="H1652" s="15"/>
      <c r="I1652" s="15"/>
      <c r="J1652" s="15"/>
    </row>
    <row r="1653" spans="1:10" s="414" customFormat="1" ht="24" customHeight="1">
      <c r="A1653" s="157"/>
      <c r="B1653" s="222" t="s">
        <v>252</v>
      </c>
      <c r="C1653" s="15"/>
      <c r="D1653" s="29"/>
      <c r="E1653" s="15"/>
      <c r="F1653" s="15"/>
      <c r="G1653" s="15"/>
      <c r="H1653" s="15"/>
      <c r="I1653" s="15"/>
      <c r="J1653" s="15"/>
    </row>
    <row r="1654" spans="1:10" s="414" customFormat="1" ht="24" customHeight="1">
      <c r="A1654" s="157"/>
      <c r="B1654" s="214" t="s">
        <v>254</v>
      </c>
      <c r="C1654" s="15">
        <v>292</v>
      </c>
      <c r="D1654" s="29" t="s">
        <v>24</v>
      </c>
      <c r="E1654" s="61"/>
      <c r="F1654" s="62"/>
      <c r="G1654" s="61"/>
      <c r="H1654" s="62"/>
      <c r="I1654" s="18"/>
      <c r="J1654" s="62"/>
    </row>
    <row r="1655" spans="1:10" s="414" customFormat="1" ht="24" customHeight="1">
      <c r="A1655" s="157"/>
      <c r="B1655" s="214" t="s">
        <v>384</v>
      </c>
      <c r="C1655" s="15">
        <v>49</v>
      </c>
      <c r="D1655" s="29" t="s">
        <v>24</v>
      </c>
      <c r="E1655" s="61"/>
      <c r="F1655" s="62"/>
      <c r="G1655" s="61"/>
      <c r="H1655" s="62"/>
      <c r="I1655" s="18"/>
      <c r="J1655" s="62"/>
    </row>
    <row r="1656" spans="1:10" s="414" customFormat="1" ht="24" customHeight="1">
      <c r="A1656" s="157"/>
      <c r="B1656" s="214" t="s">
        <v>255</v>
      </c>
      <c r="C1656" s="15">
        <v>4</v>
      </c>
      <c r="D1656" s="29" t="s">
        <v>24</v>
      </c>
      <c r="E1656" s="61"/>
      <c r="F1656" s="62"/>
      <c r="G1656" s="61"/>
      <c r="H1656" s="62"/>
      <c r="I1656" s="18"/>
      <c r="J1656" s="62"/>
    </row>
    <row r="1657" spans="1:10" s="414" customFormat="1" ht="24" customHeight="1">
      <c r="A1657" s="157"/>
      <c r="B1657" s="214" t="s">
        <v>256</v>
      </c>
      <c r="C1657" s="15">
        <v>4</v>
      </c>
      <c r="D1657" s="29" t="s">
        <v>24</v>
      </c>
      <c r="E1657" s="61"/>
      <c r="F1657" s="62"/>
      <c r="G1657" s="61"/>
      <c r="H1657" s="62"/>
      <c r="I1657" s="18"/>
      <c r="J1657" s="62"/>
    </row>
    <row r="1658" spans="1:10" s="414" customFormat="1" ht="24" customHeight="1">
      <c r="A1658" s="157"/>
      <c r="B1658" s="214" t="s">
        <v>851</v>
      </c>
      <c r="C1658" s="15">
        <v>10</v>
      </c>
      <c r="D1658" s="29" t="s">
        <v>24</v>
      </c>
      <c r="E1658" s="61"/>
      <c r="F1658" s="62"/>
      <c r="G1658" s="61"/>
      <c r="H1658" s="62"/>
      <c r="I1658" s="18"/>
      <c r="J1658" s="62"/>
    </row>
    <row r="1659" spans="1:10" s="414" customFormat="1" ht="24" customHeight="1">
      <c r="A1659" s="157"/>
      <c r="B1659" s="214" t="s">
        <v>257</v>
      </c>
      <c r="C1659" s="15">
        <v>19</v>
      </c>
      <c r="D1659" s="29" t="s">
        <v>24</v>
      </c>
      <c r="E1659" s="61"/>
      <c r="F1659" s="62"/>
      <c r="G1659" s="61"/>
      <c r="H1659" s="62"/>
      <c r="I1659" s="18"/>
      <c r="J1659" s="62"/>
    </row>
    <row r="1660" spans="1:10" s="414" customFormat="1" ht="24" customHeight="1">
      <c r="A1660" s="157"/>
      <c r="B1660" s="214" t="s">
        <v>385</v>
      </c>
      <c r="C1660" s="15">
        <v>20</v>
      </c>
      <c r="D1660" s="29" t="s">
        <v>24</v>
      </c>
      <c r="E1660" s="61"/>
      <c r="F1660" s="62"/>
      <c r="G1660" s="61"/>
      <c r="H1660" s="62"/>
      <c r="I1660" s="18"/>
      <c r="J1660" s="62"/>
    </row>
    <row r="1661" spans="1:10" s="414" customFormat="1" ht="24" customHeight="1">
      <c r="A1661" s="157"/>
      <c r="B1661" s="222" t="s">
        <v>456</v>
      </c>
      <c r="C1661" s="15"/>
      <c r="D1661" s="29"/>
      <c r="E1661" s="15"/>
      <c r="F1661" s="15"/>
      <c r="G1661" s="15"/>
      <c r="H1661" s="15"/>
      <c r="I1661" s="15"/>
      <c r="J1661" s="15"/>
    </row>
    <row r="1662" spans="1:10" s="414" customFormat="1" ht="24" customHeight="1">
      <c r="A1662" s="157"/>
      <c r="B1662" s="214" t="s">
        <v>457</v>
      </c>
      <c r="C1662" s="15">
        <v>67</v>
      </c>
      <c r="D1662" s="29" t="s">
        <v>24</v>
      </c>
      <c r="E1662" s="61"/>
      <c r="F1662" s="62"/>
      <c r="G1662" s="61"/>
      <c r="H1662" s="62"/>
      <c r="I1662" s="18"/>
      <c r="J1662" s="62"/>
    </row>
    <row r="1663" spans="1:10" s="414" customFormat="1" ht="24" customHeight="1">
      <c r="A1663" s="157"/>
      <c r="B1663" s="214" t="s">
        <v>557</v>
      </c>
      <c r="C1663" s="15">
        <v>18</v>
      </c>
      <c r="D1663" s="29" t="s">
        <v>24</v>
      </c>
      <c r="E1663" s="61"/>
      <c r="F1663" s="62"/>
      <c r="G1663" s="61"/>
      <c r="H1663" s="62"/>
      <c r="I1663" s="18"/>
      <c r="J1663" s="62"/>
    </row>
    <row r="1664" spans="1:10" s="414" customFormat="1" ht="24" customHeight="1">
      <c r="A1664" s="157"/>
      <c r="B1664" s="222" t="s">
        <v>253</v>
      </c>
      <c r="C1664" s="15"/>
      <c r="D1664" s="29"/>
      <c r="E1664" s="61"/>
      <c r="F1664" s="62"/>
      <c r="G1664" s="61"/>
      <c r="H1664" s="62"/>
      <c r="I1664" s="18"/>
      <c r="J1664" s="62"/>
    </row>
    <row r="1665" spans="1:10" s="414" customFormat="1" ht="24" customHeight="1">
      <c r="A1665" s="157"/>
      <c r="B1665" s="214" t="s">
        <v>258</v>
      </c>
      <c r="C1665" s="15">
        <v>5390</v>
      </c>
      <c r="D1665" s="29" t="s">
        <v>23</v>
      </c>
      <c r="E1665" s="61"/>
      <c r="F1665" s="62"/>
      <c r="G1665" s="61"/>
      <c r="H1665" s="62"/>
      <c r="I1665" s="18"/>
      <c r="J1665" s="62"/>
    </row>
    <row r="1666" spans="1:10" s="414" customFormat="1" ht="24" customHeight="1">
      <c r="A1666" s="157"/>
      <c r="B1666" s="222" t="s">
        <v>259</v>
      </c>
      <c r="C1666" s="15"/>
      <c r="D1666" s="29"/>
      <c r="E1666" s="61"/>
      <c r="F1666" s="62"/>
      <c r="G1666" s="61"/>
      <c r="H1666" s="62"/>
      <c r="I1666" s="18"/>
      <c r="J1666" s="62"/>
    </row>
    <row r="1667" spans="1:10" s="414" customFormat="1" ht="24" customHeight="1">
      <c r="A1667" s="157"/>
      <c r="B1667" s="227" t="s">
        <v>261</v>
      </c>
      <c r="C1667" s="15">
        <v>2090</v>
      </c>
      <c r="D1667" s="29" t="s">
        <v>23</v>
      </c>
      <c r="E1667" s="61"/>
      <c r="F1667" s="62"/>
      <c r="G1667" s="61"/>
      <c r="H1667" s="62"/>
      <c r="I1667" s="18"/>
      <c r="J1667" s="62"/>
    </row>
    <row r="1668" spans="1:10" s="414" customFormat="1" ht="24" customHeight="1">
      <c r="A1668" s="157"/>
      <c r="B1668" s="227" t="s">
        <v>262</v>
      </c>
      <c r="C1668" s="15">
        <v>135</v>
      </c>
      <c r="D1668" s="29" t="s">
        <v>23</v>
      </c>
      <c r="E1668" s="61"/>
      <c r="F1668" s="62"/>
      <c r="G1668" s="61"/>
      <c r="H1668" s="62"/>
      <c r="I1668" s="18"/>
      <c r="J1668" s="62"/>
    </row>
    <row r="1669" spans="1:10" s="414" customFormat="1" ht="24" customHeight="1">
      <c r="A1669" s="157"/>
      <c r="B1669" s="224" t="s">
        <v>971</v>
      </c>
      <c r="C1669" s="15">
        <v>1</v>
      </c>
      <c r="D1669" s="29" t="s">
        <v>50</v>
      </c>
      <c r="E1669" s="61"/>
      <c r="F1669" s="62"/>
      <c r="G1669" s="46"/>
      <c r="H1669" s="46"/>
      <c r="I1669" s="18"/>
      <c r="J1669" s="62"/>
    </row>
    <row r="1670" spans="1:10" s="414" customFormat="1" ht="24" customHeight="1">
      <c r="A1670" s="157"/>
      <c r="B1670" s="223" t="s">
        <v>51</v>
      </c>
      <c r="C1670" s="15"/>
      <c r="D1670" s="29"/>
      <c r="E1670" s="61"/>
      <c r="F1670" s="62"/>
      <c r="G1670" s="61"/>
      <c r="H1670" s="62"/>
      <c r="I1670" s="18"/>
      <c r="J1670" s="62"/>
    </row>
    <row r="1671" spans="1:10" s="414" customFormat="1" ht="24" customHeight="1">
      <c r="A1671" s="157"/>
      <c r="B1671" s="214" t="s">
        <v>263</v>
      </c>
      <c r="C1671" s="15">
        <v>88</v>
      </c>
      <c r="D1671" s="29" t="s">
        <v>24</v>
      </c>
      <c r="E1671" s="61"/>
      <c r="F1671" s="62"/>
      <c r="G1671" s="61"/>
      <c r="H1671" s="62"/>
      <c r="I1671" s="18"/>
      <c r="J1671" s="62"/>
    </row>
    <row r="1672" spans="1:10" s="414" customFormat="1" ht="24" customHeight="1">
      <c r="A1672" s="157"/>
      <c r="B1672" s="222" t="s">
        <v>253</v>
      </c>
      <c r="C1672" s="15"/>
      <c r="D1672" s="29"/>
      <c r="E1672" s="61"/>
      <c r="F1672" s="62"/>
      <c r="G1672" s="61"/>
      <c r="H1672" s="62"/>
      <c r="I1672" s="18"/>
      <c r="J1672" s="62"/>
    </row>
    <row r="1673" spans="1:10" s="414" customFormat="1" ht="24" customHeight="1">
      <c r="A1673" s="157"/>
      <c r="B1673" s="214" t="s">
        <v>258</v>
      </c>
      <c r="C1673" s="15">
        <v>3175</v>
      </c>
      <c r="D1673" s="29" t="s">
        <v>23</v>
      </c>
      <c r="E1673" s="61"/>
      <c r="F1673" s="62"/>
      <c r="G1673" s="61"/>
      <c r="H1673" s="62"/>
      <c r="I1673" s="18"/>
      <c r="J1673" s="62"/>
    </row>
    <row r="1674" spans="1:10" s="414" customFormat="1" ht="24" customHeight="1">
      <c r="A1674" s="157"/>
      <c r="B1674" s="222" t="s">
        <v>259</v>
      </c>
      <c r="C1674" s="15"/>
      <c r="D1674" s="29"/>
      <c r="E1674" s="61"/>
      <c r="F1674" s="62"/>
      <c r="G1674" s="61"/>
      <c r="H1674" s="62"/>
      <c r="I1674" s="18"/>
      <c r="J1674" s="62"/>
    </row>
    <row r="1675" spans="1:10" s="414" customFormat="1" ht="24" customHeight="1">
      <c r="A1675" s="157"/>
      <c r="B1675" s="227" t="s">
        <v>261</v>
      </c>
      <c r="C1675" s="15">
        <v>1060</v>
      </c>
      <c r="D1675" s="29" t="s">
        <v>23</v>
      </c>
      <c r="E1675" s="61"/>
      <c r="F1675" s="62"/>
      <c r="G1675" s="61"/>
      <c r="H1675" s="62"/>
      <c r="I1675" s="18"/>
      <c r="J1675" s="62"/>
    </row>
    <row r="1676" spans="1:10" s="414" customFormat="1" ht="24" customHeight="1">
      <c r="A1676" s="157"/>
      <c r="B1676" s="224" t="s">
        <v>971</v>
      </c>
      <c r="C1676" s="15">
        <v>1</v>
      </c>
      <c r="D1676" s="29" t="s">
        <v>50</v>
      </c>
      <c r="E1676" s="61"/>
      <c r="F1676" s="62"/>
      <c r="G1676" s="46"/>
      <c r="H1676" s="46"/>
      <c r="I1676" s="18"/>
      <c r="J1676" s="62"/>
    </row>
    <row r="1677" spans="1:10" s="414" customFormat="1" ht="24" customHeight="1">
      <c r="A1677" s="157"/>
      <c r="B1677" s="225" t="s">
        <v>559</v>
      </c>
      <c r="C1677" s="15"/>
      <c r="D1677" s="29"/>
      <c r="E1677" s="61"/>
      <c r="F1677" s="62"/>
      <c r="G1677" s="213"/>
      <c r="H1677" s="213"/>
      <c r="I1677" s="18"/>
      <c r="J1677" s="62"/>
    </row>
    <row r="1678" spans="1:10" s="414" customFormat="1" ht="24" customHeight="1">
      <c r="A1678" s="157"/>
      <c r="B1678" s="214" t="s">
        <v>561</v>
      </c>
      <c r="C1678" s="15">
        <v>2</v>
      </c>
      <c r="D1678" s="29" t="s">
        <v>24</v>
      </c>
      <c r="E1678" s="61"/>
      <c r="F1678" s="62"/>
      <c r="G1678" s="61"/>
      <c r="H1678" s="62"/>
      <c r="I1678" s="18"/>
      <c r="J1678" s="62"/>
    </row>
    <row r="1679" spans="1:10" s="414" customFormat="1" ht="24" customHeight="1">
      <c r="A1679" s="157"/>
      <c r="B1679" s="214" t="s">
        <v>563</v>
      </c>
      <c r="C1679" s="15">
        <v>2</v>
      </c>
      <c r="D1679" s="29" t="s">
        <v>24</v>
      </c>
      <c r="E1679" s="61"/>
      <c r="F1679" s="62"/>
      <c r="G1679" s="61"/>
      <c r="H1679" s="62"/>
      <c r="I1679" s="18"/>
      <c r="J1679" s="62"/>
    </row>
    <row r="1680" spans="1:10" s="414" customFormat="1" ht="24" customHeight="1">
      <c r="A1680" s="157"/>
      <c r="B1680" s="214" t="s">
        <v>564</v>
      </c>
      <c r="C1680" s="15">
        <v>2</v>
      </c>
      <c r="D1680" s="29" t="s">
        <v>24</v>
      </c>
      <c r="E1680" s="61"/>
      <c r="F1680" s="62"/>
      <c r="G1680" s="61"/>
      <c r="H1680" s="62"/>
      <c r="I1680" s="18"/>
      <c r="J1680" s="62"/>
    </row>
    <row r="1681" spans="1:10" s="414" customFormat="1" ht="24" customHeight="1">
      <c r="A1681" s="157"/>
      <c r="B1681" s="214" t="s">
        <v>585</v>
      </c>
      <c r="C1681" s="15">
        <v>2</v>
      </c>
      <c r="D1681" s="29" t="s">
        <v>24</v>
      </c>
      <c r="E1681" s="61"/>
      <c r="F1681" s="62"/>
      <c r="G1681" s="61"/>
      <c r="H1681" s="62"/>
      <c r="I1681" s="18"/>
      <c r="J1681" s="62"/>
    </row>
    <row r="1682" spans="1:10" s="414" customFormat="1" ht="24" customHeight="1">
      <c r="A1682" s="157"/>
      <c r="B1682" s="224" t="s">
        <v>972</v>
      </c>
      <c r="C1682" s="15">
        <v>1</v>
      </c>
      <c r="D1682" s="29" t="s">
        <v>50</v>
      </c>
      <c r="E1682" s="220"/>
      <c r="F1682" s="62"/>
      <c r="G1682" s="46"/>
      <c r="H1682" s="46"/>
      <c r="I1682" s="18"/>
      <c r="J1682" s="62"/>
    </row>
    <row r="1683" spans="1:10" s="414" customFormat="1" ht="24" customHeight="1">
      <c r="A1683" s="157"/>
      <c r="B1683" s="214" t="s">
        <v>558</v>
      </c>
      <c r="C1683" s="15">
        <v>410</v>
      </c>
      <c r="D1683" s="29" t="s">
        <v>23</v>
      </c>
      <c r="E1683" s="61"/>
      <c r="F1683" s="62"/>
      <c r="G1683" s="61"/>
      <c r="H1683" s="62"/>
      <c r="I1683" s="18"/>
      <c r="J1683" s="62"/>
    </row>
    <row r="1684" spans="1:10" s="414" customFormat="1" ht="24" customHeight="1">
      <c r="A1684" s="157"/>
      <c r="B1684" s="214" t="s">
        <v>520</v>
      </c>
      <c r="C1684" s="15">
        <v>16</v>
      </c>
      <c r="D1684" s="29" t="s">
        <v>24</v>
      </c>
      <c r="E1684" s="61"/>
      <c r="F1684" s="62"/>
      <c r="G1684" s="61"/>
      <c r="H1684" s="62"/>
      <c r="I1684" s="18"/>
      <c r="J1684" s="62"/>
    </row>
    <row r="1685" spans="1:10" s="414" customFormat="1" ht="24" customHeight="1">
      <c r="A1685" s="157"/>
      <c r="B1685" s="222" t="s">
        <v>259</v>
      </c>
      <c r="C1685" s="15"/>
      <c r="D1685" s="29"/>
      <c r="E1685" s="61"/>
      <c r="F1685" s="62"/>
      <c r="G1685" s="61"/>
      <c r="H1685" s="62"/>
      <c r="I1685" s="18"/>
      <c r="J1685" s="62"/>
    </row>
    <row r="1686" spans="1:10" s="414" customFormat="1" ht="24" customHeight="1">
      <c r="A1686" s="157"/>
      <c r="B1686" s="227" t="s">
        <v>261</v>
      </c>
      <c r="C1686" s="15">
        <v>410</v>
      </c>
      <c r="D1686" s="29" t="s">
        <v>23</v>
      </c>
      <c r="E1686" s="61"/>
      <c r="F1686" s="62"/>
      <c r="G1686" s="61"/>
      <c r="H1686" s="62"/>
      <c r="I1686" s="18"/>
      <c r="J1686" s="62"/>
    </row>
    <row r="1687" spans="1:10" s="414" customFormat="1" ht="24" customHeight="1">
      <c r="A1687" s="157"/>
      <c r="B1687" s="224" t="s">
        <v>971</v>
      </c>
      <c r="C1687" s="15">
        <v>1</v>
      </c>
      <c r="D1687" s="29" t="s">
        <v>50</v>
      </c>
      <c r="E1687" s="61"/>
      <c r="F1687" s="62"/>
      <c r="G1687" s="46"/>
      <c r="H1687" s="46"/>
      <c r="I1687" s="18"/>
      <c r="J1687" s="62"/>
    </row>
    <row r="1688" spans="1:10" s="414" customFormat="1" ht="24" customHeight="1">
      <c r="A1688" s="157"/>
      <c r="B1688" s="225" t="s">
        <v>53</v>
      </c>
      <c r="C1688" s="15"/>
      <c r="D1688" s="29"/>
      <c r="E1688" s="61"/>
      <c r="F1688" s="62"/>
      <c r="G1688" s="213"/>
      <c r="H1688" s="213"/>
      <c r="I1688" s="18"/>
      <c r="J1688" s="62"/>
    </row>
    <row r="1689" spans="1:10" s="414" customFormat="1" ht="24" customHeight="1">
      <c r="A1689" s="157"/>
      <c r="B1689" s="214" t="s">
        <v>567</v>
      </c>
      <c r="C1689" s="15">
        <v>1</v>
      </c>
      <c r="D1689" s="29" t="s">
        <v>24</v>
      </c>
      <c r="E1689" s="61"/>
      <c r="F1689" s="62"/>
      <c r="G1689" s="61"/>
      <c r="H1689" s="62"/>
      <c r="I1689" s="18"/>
      <c r="J1689" s="62"/>
    </row>
    <row r="1690" spans="1:10" s="414" customFormat="1" ht="24" customHeight="1">
      <c r="A1690" s="157"/>
      <c r="B1690" s="214" t="s">
        <v>521</v>
      </c>
      <c r="C1690" s="15">
        <v>16</v>
      </c>
      <c r="D1690" s="29" t="s">
        <v>24</v>
      </c>
      <c r="E1690" s="61"/>
      <c r="F1690" s="62"/>
      <c r="G1690" s="61"/>
      <c r="H1690" s="62"/>
      <c r="I1690" s="18"/>
      <c r="J1690" s="62"/>
    </row>
    <row r="1691" spans="1:10" s="414" customFormat="1" ht="24" customHeight="1">
      <c r="A1691" s="157"/>
      <c r="B1691" s="214" t="s">
        <v>522</v>
      </c>
      <c r="C1691" s="15">
        <v>410</v>
      </c>
      <c r="D1691" s="29" t="s">
        <v>23</v>
      </c>
      <c r="E1691" s="61"/>
      <c r="F1691" s="62"/>
      <c r="G1691" s="61"/>
      <c r="H1691" s="62"/>
      <c r="I1691" s="18"/>
      <c r="J1691" s="62"/>
    </row>
    <row r="1692" spans="1:10" s="414" customFormat="1" ht="24" customHeight="1">
      <c r="A1692" s="157"/>
      <c r="B1692" s="222" t="s">
        <v>259</v>
      </c>
      <c r="C1692" s="15"/>
      <c r="D1692" s="29"/>
      <c r="E1692" s="61"/>
      <c r="F1692" s="62"/>
      <c r="G1692" s="61"/>
      <c r="H1692" s="62"/>
      <c r="I1692" s="18"/>
      <c r="J1692" s="62"/>
    </row>
    <row r="1693" spans="1:10" s="414" customFormat="1" ht="24" customHeight="1">
      <c r="A1693" s="157"/>
      <c r="B1693" s="227" t="s">
        <v>261</v>
      </c>
      <c r="C1693" s="15">
        <v>409</v>
      </c>
      <c r="D1693" s="29" t="s">
        <v>23</v>
      </c>
      <c r="E1693" s="61"/>
      <c r="F1693" s="62"/>
      <c r="G1693" s="61"/>
      <c r="H1693" s="62"/>
      <c r="I1693" s="18"/>
      <c r="J1693" s="62"/>
    </row>
    <row r="1694" spans="1:10" s="414" customFormat="1" ht="24" customHeight="1">
      <c r="A1694" s="157"/>
      <c r="B1694" s="224" t="s">
        <v>971</v>
      </c>
      <c r="C1694" s="15">
        <v>1</v>
      </c>
      <c r="D1694" s="29" t="s">
        <v>50</v>
      </c>
      <c r="E1694" s="61"/>
      <c r="F1694" s="62"/>
      <c r="G1694" s="46"/>
      <c r="H1694" s="46"/>
      <c r="I1694" s="18"/>
      <c r="J1694" s="62"/>
    </row>
    <row r="1695" spans="1:10" s="414" customFormat="1" ht="24" customHeight="1">
      <c r="A1695" s="157"/>
      <c r="B1695" s="223" t="s">
        <v>52</v>
      </c>
      <c r="C1695" s="15"/>
      <c r="D1695" s="29"/>
      <c r="E1695" s="61"/>
      <c r="F1695" s="62"/>
      <c r="G1695" s="61"/>
      <c r="H1695" s="62"/>
      <c r="I1695" s="62"/>
      <c r="J1695" s="62"/>
    </row>
    <row r="1696" spans="1:10" s="414" customFormat="1" ht="24" customHeight="1">
      <c r="A1696" s="157"/>
      <c r="B1696" s="214" t="s">
        <v>663</v>
      </c>
      <c r="C1696" s="15">
        <v>5</v>
      </c>
      <c r="D1696" s="29" t="s">
        <v>24</v>
      </c>
      <c r="E1696" s="61"/>
      <c r="F1696" s="62"/>
      <c r="G1696" s="61"/>
      <c r="H1696" s="62"/>
      <c r="I1696" s="18"/>
      <c r="J1696" s="62"/>
    </row>
    <row r="1697" spans="1:10" s="414" customFormat="1" ht="24" customHeight="1">
      <c r="A1697" s="157"/>
      <c r="B1697" s="214" t="s">
        <v>458</v>
      </c>
      <c r="C1697" s="15">
        <v>435</v>
      </c>
      <c r="D1697" s="29" t="s">
        <v>23</v>
      </c>
      <c r="E1697" s="61"/>
      <c r="F1697" s="62"/>
      <c r="G1697" s="61"/>
      <c r="H1697" s="62"/>
      <c r="I1697" s="18"/>
      <c r="J1697" s="62"/>
    </row>
    <row r="1698" spans="1:10" s="414" customFormat="1" ht="24" customHeight="1">
      <c r="A1698" s="157"/>
      <c r="B1698" s="214" t="s">
        <v>459</v>
      </c>
      <c r="C1698" s="15">
        <v>185</v>
      </c>
      <c r="D1698" s="29" t="s">
        <v>23</v>
      </c>
      <c r="E1698" s="61"/>
      <c r="F1698" s="62"/>
      <c r="G1698" s="61"/>
      <c r="H1698" s="62"/>
      <c r="I1698" s="18"/>
      <c r="J1698" s="62"/>
    </row>
    <row r="1699" spans="1:10" s="414" customFormat="1" ht="24" customHeight="1">
      <c r="A1699" s="157"/>
      <c r="B1699" s="214" t="s">
        <v>460</v>
      </c>
      <c r="C1699" s="15">
        <v>9</v>
      </c>
      <c r="D1699" s="29" t="s">
        <v>24</v>
      </c>
      <c r="E1699" s="61"/>
      <c r="F1699" s="62"/>
      <c r="G1699" s="61"/>
      <c r="H1699" s="62"/>
      <c r="I1699" s="18"/>
      <c r="J1699" s="62"/>
    </row>
    <row r="1700" spans="1:10" s="409" customFormat="1" ht="24" customHeight="1">
      <c r="A1700" s="201"/>
      <c r="B1700" s="202" t="s">
        <v>838</v>
      </c>
      <c r="C1700" s="15">
        <v>140</v>
      </c>
      <c r="D1700" s="29" t="s">
        <v>23</v>
      </c>
      <c r="E1700" s="61"/>
      <c r="F1700" s="62"/>
      <c r="G1700" s="61"/>
      <c r="H1700" s="62"/>
      <c r="I1700" s="18"/>
      <c r="J1700" s="203"/>
    </row>
    <row r="1701" spans="1:10" s="414" customFormat="1" ht="24" customHeight="1">
      <c r="A1701" s="157"/>
      <c r="B1701" s="223" t="s">
        <v>55</v>
      </c>
      <c r="C1701" s="15"/>
      <c r="D1701" s="29"/>
      <c r="E1701" s="61"/>
      <c r="F1701" s="61"/>
      <c r="G1701" s="61"/>
      <c r="H1701" s="62"/>
      <c r="I1701" s="18"/>
      <c r="J1701" s="62"/>
    </row>
    <row r="1702" spans="1:10" s="414" customFormat="1" ht="24" customHeight="1">
      <c r="A1702" s="157"/>
      <c r="B1702" s="214" t="s">
        <v>569</v>
      </c>
      <c r="C1702" s="15">
        <v>1</v>
      </c>
      <c r="D1702" s="29" t="s">
        <v>24</v>
      </c>
      <c r="E1702" s="61"/>
      <c r="F1702" s="62"/>
      <c r="G1702" s="61"/>
      <c r="H1702" s="62"/>
      <c r="I1702" s="18"/>
      <c r="J1702" s="62"/>
    </row>
    <row r="1703" spans="1:10" s="414" customFormat="1" ht="24" customHeight="1">
      <c r="A1703" s="157"/>
      <c r="B1703" s="226" t="s">
        <v>576</v>
      </c>
      <c r="C1703" s="158">
        <v>3</v>
      </c>
      <c r="D1703" s="157" t="s">
        <v>24</v>
      </c>
      <c r="E1703" s="26"/>
      <c r="F1703" s="18"/>
      <c r="G1703" s="18"/>
      <c r="H1703" s="18"/>
      <c r="I1703" s="18"/>
      <c r="J1703" s="15"/>
    </row>
    <row r="1704" spans="1:10" s="414" customFormat="1" ht="24" customHeight="1">
      <c r="A1704" s="157"/>
      <c r="B1704" s="226" t="s">
        <v>577</v>
      </c>
      <c r="C1704" s="158">
        <v>41</v>
      </c>
      <c r="D1704" s="157" t="s">
        <v>24</v>
      </c>
      <c r="E1704" s="26"/>
      <c r="F1704" s="18"/>
      <c r="G1704" s="18"/>
      <c r="H1704" s="18"/>
      <c r="I1704" s="18"/>
      <c r="J1704" s="15"/>
    </row>
    <row r="1705" spans="1:10" s="414" customFormat="1" ht="24" customHeight="1">
      <c r="A1705" s="157"/>
      <c r="B1705" s="226" t="s">
        <v>578</v>
      </c>
      <c r="C1705" s="158">
        <v>4</v>
      </c>
      <c r="D1705" s="157" t="s">
        <v>24</v>
      </c>
      <c r="E1705" s="26"/>
      <c r="F1705" s="18"/>
      <c r="G1705" s="18"/>
      <c r="H1705" s="18"/>
      <c r="I1705" s="18"/>
      <c r="J1705" s="15"/>
    </row>
    <row r="1706" spans="1:10" s="414" customFormat="1" ht="24" customHeight="1">
      <c r="A1706" s="157"/>
      <c r="B1706" s="226" t="s">
        <v>575</v>
      </c>
      <c r="C1706" s="158">
        <v>4</v>
      </c>
      <c r="D1706" s="157" t="s">
        <v>24</v>
      </c>
      <c r="E1706" s="26"/>
      <c r="F1706" s="18"/>
      <c r="G1706" s="18"/>
      <c r="H1706" s="18"/>
      <c r="I1706" s="18"/>
      <c r="J1706" s="15"/>
    </row>
    <row r="1707" spans="1:10" s="414" customFormat="1" ht="24" customHeight="1">
      <c r="A1707" s="157"/>
      <c r="B1707" s="226" t="s">
        <v>615</v>
      </c>
      <c r="C1707" s="158">
        <v>6</v>
      </c>
      <c r="D1707" s="157" t="s">
        <v>24</v>
      </c>
      <c r="E1707" s="26"/>
      <c r="F1707" s="18"/>
      <c r="G1707" s="18"/>
      <c r="H1707" s="18"/>
      <c r="I1707" s="18"/>
      <c r="J1707" s="15"/>
    </row>
    <row r="1708" spans="1:10" s="414" customFormat="1" ht="24" customHeight="1">
      <c r="A1708" s="157"/>
      <c r="B1708" s="226" t="s">
        <v>616</v>
      </c>
      <c r="C1708" s="158">
        <v>3</v>
      </c>
      <c r="D1708" s="157" t="s">
        <v>24</v>
      </c>
      <c r="E1708" s="26"/>
      <c r="F1708" s="18"/>
      <c r="G1708" s="18"/>
      <c r="H1708" s="18"/>
      <c r="I1708" s="18"/>
      <c r="J1708" s="15"/>
    </row>
    <row r="1709" spans="1:10" s="414" customFormat="1" ht="24" customHeight="1">
      <c r="A1709" s="157"/>
      <c r="B1709" s="214" t="s">
        <v>571</v>
      </c>
      <c r="C1709" s="15">
        <v>1</v>
      </c>
      <c r="D1709" s="29" t="s">
        <v>24</v>
      </c>
      <c r="E1709" s="61"/>
      <c r="F1709" s="62"/>
      <c r="G1709" s="61"/>
      <c r="H1709" s="62"/>
      <c r="I1709" s="18"/>
      <c r="J1709" s="62"/>
    </row>
    <row r="1710" spans="1:10" s="414" customFormat="1" ht="24" customHeight="1">
      <c r="A1710" s="157"/>
      <c r="B1710" s="214" t="s">
        <v>572</v>
      </c>
      <c r="C1710" s="15">
        <v>1</v>
      </c>
      <c r="D1710" s="29" t="s">
        <v>24</v>
      </c>
      <c r="E1710" s="61"/>
      <c r="F1710" s="62"/>
      <c r="G1710" s="61"/>
      <c r="H1710" s="62"/>
      <c r="I1710" s="18"/>
      <c r="J1710" s="62"/>
    </row>
    <row r="1711" spans="1:10" s="414" customFormat="1" ht="24" customHeight="1">
      <c r="A1711" s="157"/>
      <c r="B1711" s="214" t="s">
        <v>573</v>
      </c>
      <c r="C1711" s="15">
        <v>1</v>
      </c>
      <c r="D1711" s="29" t="s">
        <v>24</v>
      </c>
      <c r="E1711" s="61"/>
      <c r="F1711" s="62"/>
      <c r="G1711" s="61"/>
      <c r="H1711" s="62"/>
      <c r="I1711" s="18"/>
      <c r="J1711" s="62"/>
    </row>
    <row r="1712" spans="1:10" s="414" customFormat="1" ht="24" customHeight="1">
      <c r="A1712" s="157"/>
      <c r="B1712" s="214" t="s">
        <v>618</v>
      </c>
      <c r="C1712" s="15">
        <v>1</v>
      </c>
      <c r="D1712" s="29" t="s">
        <v>50</v>
      </c>
      <c r="E1712" s="61"/>
      <c r="F1712" s="62"/>
      <c r="G1712" s="61"/>
      <c r="H1712" s="62"/>
      <c r="I1712" s="18"/>
      <c r="J1712" s="62"/>
    </row>
    <row r="1713" spans="1:10" s="414" customFormat="1" ht="24" customHeight="1">
      <c r="A1713" s="157"/>
      <c r="B1713" s="214" t="s">
        <v>570</v>
      </c>
      <c r="C1713" s="15">
        <v>1</v>
      </c>
      <c r="D1713" s="29" t="s">
        <v>24</v>
      </c>
      <c r="E1713" s="61"/>
      <c r="F1713" s="62"/>
      <c r="G1713" s="61"/>
      <c r="H1713" s="62"/>
      <c r="I1713" s="18"/>
      <c r="J1713" s="62"/>
    </row>
    <row r="1714" spans="1:10" s="414" customFormat="1" ht="24" customHeight="1">
      <c r="A1714" s="157"/>
      <c r="B1714" s="222" t="s">
        <v>253</v>
      </c>
      <c r="C1714" s="15"/>
      <c r="D1714" s="29"/>
      <c r="E1714" s="61"/>
      <c r="F1714" s="62"/>
      <c r="G1714" s="61"/>
      <c r="H1714" s="62"/>
      <c r="I1714" s="18"/>
      <c r="J1714" s="62"/>
    </row>
    <row r="1715" spans="1:10" s="414" customFormat="1" ht="24" customHeight="1">
      <c r="A1715" s="157"/>
      <c r="B1715" s="214" t="s">
        <v>605</v>
      </c>
      <c r="C1715" s="15">
        <v>220</v>
      </c>
      <c r="D1715" s="29" t="s">
        <v>23</v>
      </c>
      <c r="E1715" s="61"/>
      <c r="F1715" s="62"/>
      <c r="G1715" s="61"/>
      <c r="H1715" s="62"/>
      <c r="I1715" s="18"/>
      <c r="J1715" s="62"/>
    </row>
    <row r="1716" spans="1:10" s="414" customFormat="1" ht="24" customHeight="1">
      <c r="A1716" s="157"/>
      <c r="B1716" s="214" t="s">
        <v>837</v>
      </c>
      <c r="C1716" s="15">
        <v>100</v>
      </c>
      <c r="D1716" s="29" t="s">
        <v>23</v>
      </c>
      <c r="E1716" s="61"/>
      <c r="F1716" s="62"/>
      <c r="G1716" s="61"/>
      <c r="H1716" s="62"/>
      <c r="I1716" s="18"/>
      <c r="J1716" s="62"/>
    </row>
    <row r="1717" spans="1:10" s="414" customFormat="1" ht="24" customHeight="1">
      <c r="A1717" s="157"/>
      <c r="B1717" s="214" t="s">
        <v>258</v>
      </c>
      <c r="C1717" s="220">
        <v>750</v>
      </c>
      <c r="D1717" s="29" t="s">
        <v>23</v>
      </c>
      <c r="E1717" s="61"/>
      <c r="F1717" s="62"/>
      <c r="G1717" s="61"/>
      <c r="H1717" s="62"/>
      <c r="I1717" s="18"/>
      <c r="J1717" s="62"/>
    </row>
    <row r="1718" spans="1:10" s="414" customFormat="1" ht="24" customHeight="1">
      <c r="A1718" s="157"/>
      <c r="B1718" s="222" t="s">
        <v>259</v>
      </c>
      <c r="C1718" s="15"/>
      <c r="D1718" s="29"/>
      <c r="E1718" s="61"/>
      <c r="F1718" s="62"/>
      <c r="G1718" s="61"/>
      <c r="H1718" s="62"/>
      <c r="I1718" s="18"/>
      <c r="J1718" s="62"/>
    </row>
    <row r="1719" spans="1:10" s="414" customFormat="1" ht="24" customHeight="1">
      <c r="A1719" s="157"/>
      <c r="B1719" s="227" t="s">
        <v>261</v>
      </c>
      <c r="C1719" s="15">
        <v>460</v>
      </c>
      <c r="D1719" s="29" t="s">
        <v>23</v>
      </c>
      <c r="E1719" s="61"/>
      <c r="F1719" s="62"/>
      <c r="G1719" s="61"/>
      <c r="H1719" s="62"/>
      <c r="I1719" s="18"/>
      <c r="J1719" s="62"/>
    </row>
    <row r="1720" spans="1:10" s="414" customFormat="1" ht="24" customHeight="1">
      <c r="A1720" s="157"/>
      <c r="B1720" s="224" t="s">
        <v>971</v>
      </c>
      <c r="C1720" s="15">
        <v>1</v>
      </c>
      <c r="D1720" s="29" t="s">
        <v>50</v>
      </c>
      <c r="E1720" s="61"/>
      <c r="F1720" s="62"/>
      <c r="G1720" s="46"/>
      <c r="H1720" s="46"/>
      <c r="I1720" s="18"/>
      <c r="J1720" s="62"/>
    </row>
    <row r="1721" spans="1:10" s="414" customFormat="1" ht="24" customHeight="1">
      <c r="A1721" s="157"/>
      <c r="B1721" s="223" t="s">
        <v>54</v>
      </c>
      <c r="C1721" s="15"/>
      <c r="D1721" s="29"/>
      <c r="E1721" s="61"/>
      <c r="F1721" s="61"/>
      <c r="G1721" s="61"/>
      <c r="H1721" s="62"/>
      <c r="I1721" s="18"/>
      <c r="J1721" s="62"/>
    </row>
    <row r="1722" spans="1:10" s="414" customFormat="1" ht="24" customHeight="1">
      <c r="A1722" s="29"/>
      <c r="B1722" s="226" t="s">
        <v>584</v>
      </c>
      <c r="C1722" s="158">
        <v>22</v>
      </c>
      <c r="D1722" s="157" t="s">
        <v>24</v>
      </c>
      <c r="E1722" s="26"/>
      <c r="F1722" s="18"/>
      <c r="G1722" s="18"/>
      <c r="H1722" s="18"/>
      <c r="I1722" s="18"/>
      <c r="J1722" s="15"/>
    </row>
    <row r="1723" spans="1:10" s="414" customFormat="1" ht="24" customHeight="1">
      <c r="A1723" s="29"/>
      <c r="B1723" s="226" t="s">
        <v>581</v>
      </c>
      <c r="C1723" s="158">
        <v>3</v>
      </c>
      <c r="D1723" s="157" t="s">
        <v>24</v>
      </c>
      <c r="E1723" s="26"/>
      <c r="F1723" s="18"/>
      <c r="G1723" s="18"/>
      <c r="H1723" s="18"/>
      <c r="I1723" s="18"/>
      <c r="J1723" s="15"/>
    </row>
    <row r="1724" spans="1:10" s="414" customFormat="1" ht="24" customHeight="1">
      <c r="A1724" s="157"/>
      <c r="B1724" s="222" t="s">
        <v>253</v>
      </c>
      <c r="C1724" s="15"/>
      <c r="D1724" s="29"/>
      <c r="E1724" s="61"/>
      <c r="F1724" s="62"/>
      <c r="G1724" s="61"/>
      <c r="H1724" s="62"/>
      <c r="I1724" s="18"/>
      <c r="J1724" s="62"/>
    </row>
    <row r="1725" spans="1:10" s="414" customFormat="1" ht="24" customHeight="1">
      <c r="A1725" s="157"/>
      <c r="B1725" s="214" t="s">
        <v>462</v>
      </c>
      <c r="C1725" s="15">
        <v>1240</v>
      </c>
      <c r="D1725" s="29" t="s">
        <v>23</v>
      </c>
      <c r="E1725" s="61"/>
      <c r="F1725" s="62"/>
      <c r="G1725" s="61"/>
      <c r="H1725" s="62"/>
      <c r="I1725" s="18"/>
      <c r="J1725" s="62"/>
    </row>
    <row r="1726" spans="1:10" s="414" customFormat="1" ht="24" customHeight="1">
      <c r="A1726" s="157"/>
      <c r="B1726" s="222" t="s">
        <v>259</v>
      </c>
      <c r="C1726" s="15"/>
      <c r="D1726" s="29"/>
      <c r="E1726" s="61"/>
      <c r="F1726" s="62"/>
      <c r="G1726" s="61"/>
      <c r="H1726" s="62"/>
      <c r="I1726" s="18"/>
      <c r="J1726" s="62"/>
    </row>
    <row r="1727" spans="1:10" s="414" customFormat="1" ht="24" customHeight="1">
      <c r="A1727" s="157"/>
      <c r="B1727" s="227" t="s">
        <v>261</v>
      </c>
      <c r="C1727" s="15">
        <v>660</v>
      </c>
      <c r="D1727" s="29" t="s">
        <v>23</v>
      </c>
      <c r="E1727" s="61"/>
      <c r="F1727" s="62"/>
      <c r="G1727" s="61"/>
      <c r="H1727" s="62"/>
      <c r="I1727" s="18"/>
      <c r="J1727" s="62"/>
    </row>
    <row r="1728" spans="1:10" s="414" customFormat="1" ht="24" customHeight="1">
      <c r="A1728" s="157"/>
      <c r="B1728" s="224" t="s">
        <v>971</v>
      </c>
      <c r="C1728" s="15">
        <v>1</v>
      </c>
      <c r="D1728" s="29" t="s">
        <v>50</v>
      </c>
      <c r="E1728" s="61"/>
      <c r="F1728" s="62"/>
      <c r="G1728" s="46"/>
      <c r="H1728" s="46"/>
      <c r="I1728" s="18"/>
      <c r="J1728" s="62"/>
    </row>
    <row r="1729" spans="1:10" s="83" customFormat="1" ht="24" customHeight="1">
      <c r="A1729" s="110"/>
      <c r="B1729" s="110" t="s">
        <v>1062</v>
      </c>
      <c r="C1729" s="111"/>
      <c r="D1729" s="112"/>
      <c r="E1729" s="113"/>
      <c r="F1729" s="114"/>
      <c r="G1729" s="113"/>
      <c r="H1729" s="114"/>
      <c r="I1729" s="114"/>
      <c r="J1729" s="114"/>
    </row>
    <row r="1730" spans="1:10" s="83" customFormat="1" ht="24" customHeight="1">
      <c r="A1730" s="43">
        <v>5.4</v>
      </c>
      <c r="B1730" s="22" t="s">
        <v>1063</v>
      </c>
      <c r="C1730" s="15"/>
      <c r="D1730" s="29"/>
      <c r="E1730" s="61"/>
      <c r="F1730" s="61"/>
      <c r="G1730" s="61"/>
      <c r="H1730" s="62"/>
      <c r="I1730" s="62"/>
      <c r="J1730" s="62"/>
    </row>
    <row r="1731" spans="1:10" s="410" customFormat="1" ht="24" customHeight="1">
      <c r="A1731" s="42"/>
      <c r="B1731" s="22" t="s">
        <v>300</v>
      </c>
      <c r="C1731" s="15"/>
      <c r="D1731" s="29"/>
      <c r="E1731" s="61"/>
      <c r="F1731" s="61"/>
      <c r="G1731" s="61"/>
      <c r="H1731" s="62"/>
      <c r="I1731" s="62"/>
      <c r="J1731" s="62"/>
    </row>
    <row r="1732" spans="1:10" s="42" customFormat="1" ht="24" customHeight="1">
      <c r="A1732" s="17"/>
      <c r="B1732" s="241" t="s">
        <v>264</v>
      </c>
      <c r="C1732" s="235"/>
      <c r="D1732" s="24"/>
      <c r="E1732" s="246"/>
      <c r="F1732" s="246"/>
      <c r="G1732" s="246"/>
      <c r="H1732" s="246"/>
      <c r="I1732" s="246"/>
      <c r="J1732" s="25"/>
    </row>
    <row r="1733" spans="1:10" s="42" customFormat="1" ht="24" customHeight="1">
      <c r="A1733" s="17"/>
      <c r="B1733" s="241" t="s">
        <v>265</v>
      </c>
      <c r="C1733" s="235"/>
      <c r="D1733" s="24"/>
      <c r="E1733" s="246"/>
      <c r="F1733" s="246"/>
      <c r="G1733" s="246"/>
      <c r="H1733" s="246"/>
      <c r="I1733" s="246"/>
      <c r="J1733" s="25"/>
    </row>
    <row r="1734" spans="1:10" s="42" customFormat="1" ht="24" customHeight="1">
      <c r="A1734" s="17"/>
      <c r="B1734" s="241" t="s">
        <v>268</v>
      </c>
      <c r="C1734" s="235">
        <v>19</v>
      </c>
      <c r="D1734" s="24" t="s">
        <v>267</v>
      </c>
      <c r="E1734" s="61"/>
      <c r="F1734" s="246"/>
      <c r="G1734" s="246"/>
      <c r="H1734" s="246"/>
      <c r="I1734" s="246"/>
      <c r="J1734" s="75"/>
    </row>
    <row r="1735" spans="1:10" s="42" customFormat="1" ht="24" customHeight="1">
      <c r="A1735" s="17"/>
      <c r="B1735" s="241" t="s">
        <v>269</v>
      </c>
      <c r="C1735" s="235">
        <v>13</v>
      </c>
      <c r="D1735" s="24" t="s">
        <v>267</v>
      </c>
      <c r="E1735" s="61"/>
      <c r="F1735" s="246"/>
      <c r="G1735" s="246"/>
      <c r="H1735" s="246"/>
      <c r="I1735" s="246"/>
      <c r="J1735" s="75"/>
    </row>
    <row r="1736" spans="1:10" s="42" customFormat="1" ht="24" customHeight="1">
      <c r="A1736" s="17"/>
      <c r="B1736" s="241" t="s">
        <v>270</v>
      </c>
      <c r="C1736" s="440">
        <v>4</v>
      </c>
      <c r="D1736" s="24" t="s">
        <v>267</v>
      </c>
      <c r="E1736" s="61"/>
      <c r="F1736" s="246"/>
      <c r="G1736" s="246"/>
      <c r="H1736" s="246"/>
      <c r="I1736" s="246"/>
      <c r="J1736" s="75"/>
    </row>
    <row r="1737" spans="1:10" s="42" customFormat="1" ht="24" customHeight="1">
      <c r="A1737" s="17"/>
      <c r="B1737" s="241" t="s">
        <v>271</v>
      </c>
      <c r="C1737" s="235">
        <v>75</v>
      </c>
      <c r="D1737" s="24" t="s">
        <v>267</v>
      </c>
      <c r="E1737" s="61"/>
      <c r="F1737" s="246"/>
      <c r="G1737" s="246"/>
      <c r="H1737" s="246"/>
      <c r="I1737" s="246"/>
      <c r="J1737" s="75"/>
    </row>
    <row r="1738" spans="1:10" s="42" customFormat="1" ht="24" customHeight="1">
      <c r="A1738" s="17"/>
      <c r="B1738" s="241" t="s">
        <v>272</v>
      </c>
      <c r="C1738" s="235">
        <v>50</v>
      </c>
      <c r="D1738" s="24" t="s">
        <v>267</v>
      </c>
      <c r="E1738" s="61"/>
      <c r="F1738" s="246"/>
      <c r="G1738" s="246"/>
      <c r="H1738" s="246"/>
      <c r="I1738" s="246"/>
      <c r="J1738" s="75"/>
    </row>
    <row r="1739" spans="1:10" s="42" customFormat="1" ht="24" customHeight="1">
      <c r="A1739" s="17"/>
      <c r="B1739" s="241" t="s">
        <v>273</v>
      </c>
      <c r="C1739" s="235">
        <v>103</v>
      </c>
      <c r="D1739" s="24" t="s">
        <v>267</v>
      </c>
      <c r="E1739" s="61"/>
      <c r="F1739" s="246"/>
      <c r="G1739" s="246"/>
      <c r="H1739" s="246"/>
      <c r="I1739" s="246"/>
      <c r="J1739" s="75"/>
    </row>
    <row r="1740" spans="1:10" s="42" customFormat="1" ht="24" customHeight="1">
      <c r="A1740" s="17"/>
      <c r="B1740" s="33" t="s">
        <v>274</v>
      </c>
      <c r="C1740" s="235">
        <v>1</v>
      </c>
      <c r="D1740" s="24" t="s">
        <v>50</v>
      </c>
      <c r="E1740" s="248"/>
      <c r="F1740" s="246"/>
      <c r="G1740" s="61"/>
      <c r="H1740" s="246"/>
      <c r="I1740" s="246"/>
      <c r="J1740" s="76"/>
    </row>
    <row r="1741" spans="1:10" s="42" customFormat="1" ht="24" customHeight="1">
      <c r="A1741" s="17"/>
      <c r="B1741" s="33" t="s">
        <v>275</v>
      </c>
      <c r="C1741" s="235">
        <v>1</v>
      </c>
      <c r="D1741" s="24" t="s">
        <v>50</v>
      </c>
      <c r="E1741" s="61"/>
      <c r="F1741" s="246"/>
      <c r="G1741" s="61"/>
      <c r="H1741" s="246"/>
      <c r="I1741" s="246"/>
      <c r="J1741" s="25"/>
    </row>
    <row r="1742" spans="1:10" s="42" customFormat="1" ht="24" customHeight="1">
      <c r="A1742" s="17"/>
      <c r="B1742" s="241" t="s">
        <v>656</v>
      </c>
      <c r="C1742" s="235"/>
      <c r="D1742" s="24"/>
      <c r="E1742" s="246"/>
      <c r="F1742" s="246"/>
      <c r="G1742" s="246"/>
      <c r="H1742" s="246"/>
      <c r="I1742" s="246"/>
      <c r="J1742" s="25"/>
    </row>
    <row r="1743" spans="1:10" s="42" customFormat="1" ht="24" customHeight="1">
      <c r="A1743" s="17"/>
      <c r="B1743" s="241" t="s">
        <v>268</v>
      </c>
      <c r="C1743" s="235">
        <v>17</v>
      </c>
      <c r="D1743" s="24" t="s">
        <v>267</v>
      </c>
      <c r="E1743" s="243"/>
      <c r="F1743" s="246"/>
      <c r="G1743" s="246"/>
      <c r="H1743" s="246"/>
      <c r="I1743" s="246"/>
      <c r="J1743" s="25"/>
    </row>
    <row r="1744" spans="1:10" s="42" customFormat="1" ht="24" customHeight="1">
      <c r="A1744" s="17"/>
      <c r="B1744" s="241" t="s">
        <v>269</v>
      </c>
      <c r="C1744" s="235">
        <v>13</v>
      </c>
      <c r="D1744" s="24" t="s">
        <v>267</v>
      </c>
      <c r="E1744" s="243"/>
      <c r="F1744" s="246"/>
      <c r="G1744" s="246"/>
      <c r="H1744" s="246"/>
      <c r="I1744" s="246"/>
      <c r="J1744" s="25"/>
    </row>
    <row r="1745" spans="1:11" s="42" customFormat="1" ht="24" customHeight="1">
      <c r="A1745" s="17"/>
      <c r="B1745" s="33" t="s">
        <v>274</v>
      </c>
      <c r="C1745" s="235">
        <v>1</v>
      </c>
      <c r="D1745" s="24" t="s">
        <v>50</v>
      </c>
      <c r="E1745" s="246"/>
      <c r="F1745" s="246"/>
      <c r="G1745" s="246"/>
      <c r="H1745" s="246"/>
      <c r="I1745" s="246"/>
      <c r="J1745" s="25"/>
    </row>
    <row r="1746" spans="1:11" s="42" customFormat="1" ht="24" customHeight="1">
      <c r="A1746" s="17"/>
      <c r="B1746" s="33" t="s">
        <v>275</v>
      </c>
      <c r="C1746" s="235">
        <v>1</v>
      </c>
      <c r="D1746" s="24" t="s">
        <v>50</v>
      </c>
      <c r="E1746" s="246"/>
      <c r="F1746" s="246"/>
      <c r="G1746" s="246"/>
      <c r="H1746" s="246"/>
      <c r="I1746" s="246"/>
      <c r="J1746" s="25"/>
    </row>
    <row r="1747" spans="1:11" s="83" customFormat="1" ht="24" customHeight="1">
      <c r="A1747" s="17"/>
      <c r="B1747" s="241" t="s">
        <v>276</v>
      </c>
      <c r="C1747" s="235"/>
      <c r="D1747" s="24"/>
      <c r="E1747" s="246"/>
      <c r="F1747" s="246"/>
      <c r="G1747" s="246"/>
      <c r="H1747" s="246"/>
      <c r="I1747" s="246"/>
      <c r="J1747" s="25"/>
      <c r="K1747" s="137"/>
    </row>
    <row r="1748" spans="1:11" s="42" customFormat="1" ht="24" customHeight="1">
      <c r="A1748" s="17"/>
      <c r="B1748" s="241" t="s">
        <v>277</v>
      </c>
      <c r="C1748" s="235"/>
      <c r="D1748" s="24"/>
      <c r="E1748" s="246"/>
      <c r="F1748" s="246"/>
      <c r="G1748" s="246"/>
      <c r="H1748" s="246"/>
      <c r="I1748" s="246"/>
      <c r="J1748" s="25"/>
    </row>
    <row r="1749" spans="1:11" s="42" customFormat="1" ht="24" customHeight="1">
      <c r="A1749" s="17"/>
      <c r="B1749" s="241" t="s">
        <v>268</v>
      </c>
      <c r="C1749" s="235">
        <v>5</v>
      </c>
      <c r="D1749" s="24" t="s">
        <v>24</v>
      </c>
      <c r="E1749" s="243"/>
      <c r="F1749" s="246"/>
      <c r="G1749" s="246"/>
      <c r="H1749" s="246"/>
      <c r="I1749" s="246"/>
      <c r="J1749" s="25"/>
    </row>
    <row r="1750" spans="1:11" ht="24" customHeight="1">
      <c r="A1750" s="17"/>
      <c r="B1750" s="241" t="s">
        <v>269</v>
      </c>
      <c r="C1750" s="235">
        <v>2</v>
      </c>
      <c r="D1750" s="24" t="s">
        <v>24</v>
      </c>
      <c r="E1750" s="243"/>
      <c r="F1750" s="246"/>
      <c r="G1750" s="246"/>
      <c r="H1750" s="246"/>
      <c r="I1750" s="246"/>
      <c r="J1750" s="25"/>
    </row>
    <row r="1751" spans="1:11" ht="24" customHeight="1">
      <c r="A1751" s="17"/>
      <c r="B1751" s="241" t="s">
        <v>272</v>
      </c>
      <c r="C1751" s="235">
        <v>12</v>
      </c>
      <c r="D1751" s="24" t="s">
        <v>24</v>
      </c>
      <c r="E1751" s="243"/>
      <c r="F1751" s="246"/>
      <c r="G1751" s="246"/>
      <c r="H1751" s="246"/>
      <c r="I1751" s="246"/>
      <c r="J1751" s="25"/>
    </row>
    <row r="1752" spans="1:11" ht="24" customHeight="1">
      <c r="A1752" s="17"/>
      <c r="B1752" s="241" t="s">
        <v>273</v>
      </c>
      <c r="C1752" s="235">
        <v>2</v>
      </c>
      <c r="D1752" s="24" t="s">
        <v>24</v>
      </c>
      <c r="E1752" s="243"/>
      <c r="F1752" s="246"/>
      <c r="G1752" s="246"/>
      <c r="H1752" s="246"/>
      <c r="I1752" s="246"/>
      <c r="J1752" s="25"/>
    </row>
    <row r="1753" spans="1:11" ht="24" customHeight="1">
      <c r="A1753" s="17"/>
      <c r="B1753" s="241" t="s">
        <v>278</v>
      </c>
      <c r="C1753" s="235"/>
      <c r="D1753" s="24"/>
      <c r="E1753" s="243"/>
      <c r="F1753" s="246"/>
      <c r="G1753" s="246"/>
      <c r="H1753" s="246"/>
      <c r="I1753" s="246"/>
      <c r="J1753" s="25"/>
    </row>
    <row r="1754" spans="1:11" ht="24" customHeight="1">
      <c r="A1754" s="17"/>
      <c r="B1754" s="241" t="s">
        <v>268</v>
      </c>
      <c r="C1754" s="440">
        <v>1</v>
      </c>
      <c r="D1754" s="24" t="s">
        <v>24</v>
      </c>
      <c r="E1754" s="243"/>
      <c r="F1754" s="246"/>
      <c r="G1754" s="246"/>
      <c r="H1754" s="246"/>
      <c r="I1754" s="246"/>
      <c r="J1754" s="25"/>
    </row>
    <row r="1755" spans="1:11" ht="24" customHeight="1">
      <c r="A1755" s="17"/>
      <c r="B1755" s="241" t="s">
        <v>269</v>
      </c>
      <c r="C1755" s="440">
        <v>2</v>
      </c>
      <c r="D1755" s="24" t="s">
        <v>24</v>
      </c>
      <c r="E1755" s="243"/>
      <c r="F1755" s="246"/>
      <c r="G1755" s="246"/>
      <c r="H1755" s="246"/>
      <c r="I1755" s="246"/>
      <c r="J1755" s="25"/>
    </row>
    <row r="1756" spans="1:11" ht="24" customHeight="1">
      <c r="A1756" s="17"/>
      <c r="B1756" s="241" t="s">
        <v>279</v>
      </c>
      <c r="C1756" s="235"/>
      <c r="D1756" s="24"/>
      <c r="E1756" s="243"/>
      <c r="F1756" s="246"/>
      <c r="G1756" s="246"/>
      <c r="H1756" s="246"/>
      <c r="I1756" s="246"/>
      <c r="J1756" s="25"/>
    </row>
    <row r="1757" spans="1:11" ht="24" customHeight="1">
      <c r="A1757" s="17"/>
      <c r="B1757" s="241" t="s">
        <v>268</v>
      </c>
      <c r="C1757" s="440">
        <v>1</v>
      </c>
      <c r="D1757" s="24" t="s">
        <v>24</v>
      </c>
      <c r="E1757" s="243"/>
      <c r="F1757" s="246"/>
      <c r="G1757" s="246"/>
      <c r="H1757" s="246"/>
      <c r="I1757" s="246"/>
      <c r="J1757" s="25"/>
    </row>
    <row r="1758" spans="1:11" ht="24" customHeight="1">
      <c r="A1758" s="17"/>
      <c r="B1758" s="241" t="s">
        <v>281</v>
      </c>
      <c r="C1758" s="235"/>
      <c r="D1758" s="24"/>
      <c r="E1758" s="243"/>
      <c r="F1758" s="246"/>
      <c r="G1758" s="246"/>
      <c r="H1758" s="246"/>
      <c r="I1758" s="246"/>
      <c r="J1758" s="25"/>
    </row>
    <row r="1759" spans="1:11" ht="24" customHeight="1">
      <c r="A1759" s="17"/>
      <c r="B1759" s="241" t="s">
        <v>269</v>
      </c>
      <c r="C1759" s="235">
        <v>2</v>
      </c>
      <c r="D1759" s="24" t="s">
        <v>24</v>
      </c>
      <c r="E1759" s="243"/>
      <c r="F1759" s="246"/>
      <c r="G1759" s="246"/>
      <c r="H1759" s="246"/>
      <c r="I1759" s="246"/>
      <c r="J1759" s="25"/>
    </row>
    <row r="1760" spans="1:11" ht="24" customHeight="1">
      <c r="A1760" s="17"/>
      <c r="B1760" s="241" t="s">
        <v>282</v>
      </c>
      <c r="C1760" s="235"/>
      <c r="D1760" s="24"/>
      <c r="E1760" s="243"/>
      <c r="F1760" s="246"/>
      <c r="G1760" s="246"/>
      <c r="H1760" s="246"/>
      <c r="I1760" s="246"/>
      <c r="J1760" s="25"/>
    </row>
    <row r="1761" spans="1:10" ht="24" customHeight="1">
      <c r="A1761" s="17"/>
      <c r="B1761" s="241" t="s">
        <v>269</v>
      </c>
      <c r="C1761" s="440">
        <v>2</v>
      </c>
      <c r="D1761" s="24" t="s">
        <v>24</v>
      </c>
      <c r="E1761" s="243"/>
      <c r="F1761" s="246"/>
      <c r="G1761" s="246"/>
      <c r="H1761" s="246"/>
      <c r="I1761" s="246"/>
      <c r="J1761" s="25"/>
    </row>
    <row r="1762" spans="1:10" ht="24" customHeight="1">
      <c r="A1762" s="65"/>
      <c r="B1762" s="244" t="s">
        <v>280</v>
      </c>
      <c r="C1762" s="235"/>
      <c r="D1762" s="245"/>
      <c r="E1762" s="243"/>
      <c r="F1762" s="246"/>
      <c r="G1762" s="246"/>
      <c r="H1762" s="246"/>
      <c r="I1762" s="246"/>
      <c r="J1762" s="66"/>
    </row>
    <row r="1763" spans="1:10" ht="24" customHeight="1">
      <c r="A1763" s="65"/>
      <c r="B1763" s="241" t="s">
        <v>272</v>
      </c>
      <c r="C1763" s="235">
        <v>1</v>
      </c>
      <c r="D1763" s="245" t="s">
        <v>24</v>
      </c>
      <c r="E1763" s="243"/>
      <c r="F1763" s="246"/>
      <c r="G1763" s="246"/>
      <c r="H1763" s="246"/>
      <c r="I1763" s="246"/>
      <c r="J1763" s="66"/>
    </row>
    <row r="1764" spans="1:10" ht="24" customHeight="1">
      <c r="A1764" s="65"/>
      <c r="B1764" s="244" t="s">
        <v>635</v>
      </c>
      <c r="C1764" s="235"/>
      <c r="D1764" s="245"/>
      <c r="E1764" s="243"/>
      <c r="F1764" s="246"/>
      <c r="G1764" s="246"/>
      <c r="H1764" s="246"/>
      <c r="I1764" s="246"/>
      <c r="J1764" s="66"/>
    </row>
    <row r="1765" spans="1:10" ht="24" customHeight="1">
      <c r="A1765" s="65"/>
      <c r="B1765" s="241" t="s">
        <v>272</v>
      </c>
      <c r="C1765" s="235">
        <v>1</v>
      </c>
      <c r="D1765" s="245" t="s">
        <v>24</v>
      </c>
      <c r="E1765" s="243"/>
      <c r="F1765" s="246"/>
      <c r="G1765" s="246"/>
      <c r="H1765" s="246"/>
      <c r="I1765" s="246"/>
      <c r="J1765" s="66"/>
    </row>
    <row r="1766" spans="1:10" ht="24" customHeight="1">
      <c r="A1766" s="65"/>
      <c r="B1766" s="241" t="s">
        <v>802</v>
      </c>
      <c r="C1766" s="235"/>
      <c r="D1766" s="245"/>
      <c r="E1766" s="243"/>
      <c r="F1766" s="246"/>
      <c r="G1766" s="246"/>
      <c r="H1766" s="246"/>
      <c r="I1766" s="246"/>
      <c r="J1766" s="66"/>
    </row>
    <row r="1767" spans="1:10" ht="24" customHeight="1">
      <c r="A1767" s="65"/>
      <c r="B1767" s="241" t="s">
        <v>273</v>
      </c>
      <c r="C1767" s="235">
        <v>2</v>
      </c>
      <c r="D1767" s="24" t="s">
        <v>24</v>
      </c>
      <c r="E1767" s="243"/>
      <c r="F1767" s="246"/>
      <c r="G1767" s="246"/>
      <c r="H1767" s="246"/>
      <c r="I1767" s="246"/>
      <c r="J1767" s="66"/>
    </row>
    <row r="1768" spans="1:10" ht="24" customHeight="1">
      <c r="A1768" s="17"/>
      <c r="B1768" s="241" t="s">
        <v>283</v>
      </c>
      <c r="C1768" s="235"/>
      <c r="D1768" s="24"/>
      <c r="E1768" s="246"/>
      <c r="F1768" s="246"/>
      <c r="G1768" s="246"/>
      <c r="H1768" s="246"/>
      <c r="I1768" s="246"/>
      <c r="J1768" s="25"/>
    </row>
    <row r="1769" spans="1:10" ht="24" customHeight="1">
      <c r="A1769" s="17"/>
      <c r="B1769" s="241" t="s">
        <v>268</v>
      </c>
      <c r="C1769" s="235">
        <v>1</v>
      </c>
      <c r="D1769" s="24" t="s">
        <v>24</v>
      </c>
      <c r="E1769" s="243"/>
      <c r="F1769" s="246"/>
      <c r="G1769" s="246"/>
      <c r="H1769" s="246"/>
      <c r="I1769" s="246"/>
      <c r="J1769" s="25"/>
    </row>
    <row r="1770" spans="1:10" ht="24" customHeight="1">
      <c r="A1770" s="17"/>
      <c r="B1770" s="241" t="s">
        <v>285</v>
      </c>
      <c r="C1770" s="235">
        <v>4</v>
      </c>
      <c r="D1770" s="24" t="s">
        <v>24</v>
      </c>
      <c r="E1770" s="243"/>
      <c r="F1770" s="246"/>
      <c r="G1770" s="246"/>
      <c r="H1770" s="246"/>
      <c r="I1770" s="246"/>
      <c r="J1770" s="25"/>
    </row>
    <row r="1771" spans="1:10" ht="24" customHeight="1">
      <c r="A1771" s="17"/>
      <c r="B1771" s="241" t="s">
        <v>286</v>
      </c>
      <c r="C1771" s="235"/>
      <c r="D1771" s="24"/>
      <c r="E1771" s="243"/>
      <c r="F1771" s="246"/>
      <c r="G1771" s="246"/>
      <c r="H1771" s="246"/>
      <c r="I1771" s="246"/>
      <c r="J1771" s="25"/>
    </row>
    <row r="1772" spans="1:10" ht="24" customHeight="1">
      <c r="A1772" s="17"/>
      <c r="B1772" s="241" t="s">
        <v>269</v>
      </c>
      <c r="C1772" s="440">
        <v>2</v>
      </c>
      <c r="D1772" s="24" t="s">
        <v>24</v>
      </c>
      <c r="E1772" s="243"/>
      <c r="F1772" s="246"/>
      <c r="G1772" s="246"/>
      <c r="H1772" s="246"/>
      <c r="I1772" s="246"/>
      <c r="J1772" s="25"/>
    </row>
    <row r="1773" spans="1:10" ht="24" customHeight="1">
      <c r="A1773" s="17"/>
      <c r="B1773" s="241" t="s">
        <v>287</v>
      </c>
      <c r="C1773" s="15"/>
      <c r="D1773" s="24"/>
      <c r="E1773" s="243"/>
      <c r="F1773" s="246"/>
      <c r="G1773" s="246"/>
      <c r="H1773" s="246"/>
      <c r="I1773" s="246"/>
      <c r="J1773" s="25"/>
    </row>
    <row r="1774" spans="1:10" ht="24" customHeight="1">
      <c r="A1774" s="17"/>
      <c r="B1774" s="241" t="s">
        <v>288</v>
      </c>
      <c r="C1774" s="235"/>
      <c r="D1774" s="24"/>
      <c r="E1774" s="243"/>
      <c r="F1774" s="246"/>
      <c r="G1774" s="246"/>
      <c r="H1774" s="246"/>
      <c r="I1774" s="246"/>
      <c r="J1774" s="25"/>
    </row>
    <row r="1775" spans="1:10" ht="24" customHeight="1">
      <c r="A1775" s="17"/>
      <c r="B1775" s="241" t="s">
        <v>289</v>
      </c>
      <c r="C1775" s="235">
        <v>33</v>
      </c>
      <c r="D1775" s="24" t="s">
        <v>267</v>
      </c>
      <c r="E1775" s="61"/>
      <c r="F1775" s="246"/>
      <c r="G1775" s="246"/>
      <c r="H1775" s="246"/>
      <c r="I1775" s="246"/>
      <c r="J1775" s="75"/>
    </row>
    <row r="1776" spans="1:10" ht="24" customHeight="1">
      <c r="A1776" s="17"/>
      <c r="B1776" s="241" t="s">
        <v>290</v>
      </c>
      <c r="C1776" s="235">
        <v>73</v>
      </c>
      <c r="D1776" s="24" t="s">
        <v>267</v>
      </c>
      <c r="E1776" s="61"/>
      <c r="F1776" s="246"/>
      <c r="G1776" s="246"/>
      <c r="H1776" s="246"/>
      <c r="I1776" s="246"/>
      <c r="J1776" s="75"/>
    </row>
    <row r="1777" spans="1:12" ht="24" customHeight="1">
      <c r="A1777" s="17"/>
      <c r="B1777" s="241" t="s">
        <v>266</v>
      </c>
      <c r="C1777" s="220">
        <v>25</v>
      </c>
      <c r="D1777" s="24" t="s">
        <v>267</v>
      </c>
      <c r="E1777" s="61"/>
      <c r="F1777" s="246"/>
      <c r="G1777" s="246"/>
      <c r="H1777" s="246"/>
      <c r="I1777" s="246"/>
      <c r="J1777" s="75"/>
    </row>
    <row r="1778" spans="1:12" ht="24" customHeight="1">
      <c r="A1778" s="17"/>
      <c r="B1778" s="241" t="s">
        <v>268</v>
      </c>
      <c r="C1778" s="235">
        <v>175</v>
      </c>
      <c r="D1778" s="24" t="s">
        <v>267</v>
      </c>
      <c r="E1778" s="61"/>
      <c r="F1778" s="246"/>
      <c r="G1778" s="246"/>
      <c r="H1778" s="246"/>
      <c r="I1778" s="246"/>
      <c r="J1778" s="75"/>
    </row>
    <row r="1779" spans="1:12" ht="24" customHeight="1">
      <c r="A1779" s="17"/>
      <c r="B1779" s="241" t="s">
        <v>269</v>
      </c>
      <c r="C1779" s="235">
        <v>68</v>
      </c>
      <c r="D1779" s="24" t="s">
        <v>267</v>
      </c>
      <c r="E1779" s="247"/>
      <c r="F1779" s="246"/>
      <c r="G1779" s="246"/>
      <c r="H1779" s="246"/>
      <c r="I1779" s="246"/>
      <c r="J1779" s="75"/>
    </row>
    <row r="1780" spans="1:12" ht="24" customHeight="1">
      <c r="A1780" s="17"/>
      <c r="B1780" s="33" t="s">
        <v>274</v>
      </c>
      <c r="C1780" s="235">
        <v>1</v>
      </c>
      <c r="D1780" s="24" t="s">
        <v>50</v>
      </c>
      <c r="E1780" s="61"/>
      <c r="F1780" s="246"/>
      <c r="G1780" s="61"/>
      <c r="H1780" s="246"/>
      <c r="I1780" s="246"/>
      <c r="J1780" s="25"/>
    </row>
    <row r="1781" spans="1:12" ht="24" customHeight="1">
      <c r="A1781" s="17"/>
      <c r="B1781" s="33" t="s">
        <v>275</v>
      </c>
      <c r="C1781" s="235">
        <v>1</v>
      </c>
      <c r="D1781" s="24" t="s">
        <v>50</v>
      </c>
      <c r="E1781" s="61"/>
      <c r="F1781" s="246"/>
      <c r="G1781" s="61"/>
      <c r="H1781" s="246"/>
      <c r="I1781" s="246"/>
      <c r="J1781" s="25"/>
    </row>
    <row r="1782" spans="1:12" ht="24" customHeight="1">
      <c r="A1782" s="17"/>
      <c r="B1782" s="241" t="s">
        <v>292</v>
      </c>
      <c r="C1782" s="235"/>
      <c r="D1782" s="24"/>
      <c r="E1782" s="243"/>
      <c r="F1782" s="246"/>
      <c r="G1782" s="246"/>
      <c r="H1782" s="246"/>
      <c r="I1782" s="246"/>
      <c r="J1782" s="25"/>
    </row>
    <row r="1783" spans="1:12" ht="24" customHeight="1">
      <c r="A1783" s="17"/>
      <c r="B1783" s="241" t="s">
        <v>293</v>
      </c>
      <c r="C1783" s="235"/>
      <c r="D1783" s="24"/>
      <c r="E1783" s="243"/>
      <c r="F1783" s="246"/>
      <c r="G1783" s="246"/>
      <c r="H1783" s="246"/>
      <c r="I1783" s="246"/>
      <c r="J1783" s="25"/>
    </row>
    <row r="1784" spans="1:12" ht="24" customHeight="1">
      <c r="A1784" s="261"/>
      <c r="B1784" s="241" t="s">
        <v>289</v>
      </c>
      <c r="C1784" s="440">
        <v>154</v>
      </c>
      <c r="D1784" s="24" t="s">
        <v>267</v>
      </c>
      <c r="E1784" s="61"/>
      <c r="F1784" s="246"/>
      <c r="G1784" s="246"/>
      <c r="H1784" s="246"/>
      <c r="I1784" s="246"/>
      <c r="J1784" s="75"/>
    </row>
    <row r="1785" spans="1:12" ht="24" customHeight="1">
      <c r="A1785" s="261"/>
      <c r="B1785" s="241" t="s">
        <v>290</v>
      </c>
      <c r="C1785" s="235">
        <v>99</v>
      </c>
      <c r="D1785" s="24" t="s">
        <v>267</v>
      </c>
      <c r="E1785" s="61"/>
      <c r="F1785" s="246"/>
      <c r="G1785" s="246"/>
      <c r="H1785" s="246"/>
      <c r="I1785" s="246"/>
      <c r="J1785" s="75"/>
    </row>
    <row r="1786" spans="1:12" ht="24" customHeight="1">
      <c r="A1786" s="261"/>
      <c r="B1786" s="33" t="s">
        <v>274</v>
      </c>
      <c r="C1786" s="235">
        <v>1</v>
      </c>
      <c r="D1786" s="24" t="s">
        <v>50</v>
      </c>
      <c r="E1786" s="61"/>
      <c r="F1786" s="246"/>
      <c r="G1786" s="61"/>
      <c r="H1786" s="246"/>
      <c r="I1786" s="246"/>
      <c r="J1786" s="25"/>
    </row>
    <row r="1787" spans="1:12" ht="24" customHeight="1">
      <c r="A1787" s="261"/>
      <c r="B1787" s="33" t="s">
        <v>275</v>
      </c>
      <c r="C1787" s="235">
        <v>1</v>
      </c>
      <c r="D1787" s="24" t="s">
        <v>50</v>
      </c>
      <c r="E1787" s="61"/>
      <c r="F1787" s="246"/>
      <c r="G1787" s="61"/>
      <c r="H1787" s="246"/>
      <c r="I1787" s="246"/>
      <c r="J1787" s="25"/>
    </row>
    <row r="1788" spans="1:12" s="83" customFormat="1" ht="24" customHeight="1">
      <c r="A1788" s="262"/>
      <c r="B1788" s="241" t="s">
        <v>294</v>
      </c>
      <c r="C1788" s="235"/>
      <c r="D1788" s="24"/>
      <c r="E1788" s="243"/>
      <c r="F1788" s="246"/>
      <c r="G1788" s="246"/>
      <c r="H1788" s="246"/>
      <c r="I1788" s="246"/>
      <c r="J1788" s="25"/>
      <c r="K1788" s="83">
        <v>10664405.671981998</v>
      </c>
      <c r="L1788" s="121">
        <f>I1859-K1788</f>
        <v>-10664405.671981998</v>
      </c>
    </row>
    <row r="1789" spans="1:12" s="42" customFormat="1" ht="24" customHeight="1">
      <c r="A1789" s="261"/>
      <c r="B1789" s="241" t="s">
        <v>295</v>
      </c>
      <c r="C1789" s="235"/>
      <c r="D1789" s="24"/>
      <c r="E1789" s="243"/>
      <c r="F1789" s="246"/>
      <c r="G1789" s="246"/>
      <c r="H1789" s="246"/>
      <c r="I1789" s="246"/>
      <c r="J1789" s="25"/>
    </row>
    <row r="1790" spans="1:12" s="42" customFormat="1" ht="24" customHeight="1">
      <c r="A1790" s="261"/>
      <c r="B1790" s="241" t="s">
        <v>289</v>
      </c>
      <c r="C1790" s="440">
        <v>1</v>
      </c>
      <c r="D1790" s="24" t="s">
        <v>24</v>
      </c>
      <c r="E1790" s="243"/>
      <c r="F1790" s="246"/>
      <c r="G1790" s="246"/>
      <c r="H1790" s="246"/>
      <c r="I1790" s="246"/>
      <c r="J1790" s="25"/>
    </row>
    <row r="1791" spans="1:12" s="42" customFormat="1" ht="24" customHeight="1">
      <c r="A1791" s="261"/>
      <c r="B1791" s="241" t="s">
        <v>290</v>
      </c>
      <c r="C1791" s="235">
        <v>7</v>
      </c>
      <c r="D1791" s="24" t="s">
        <v>24</v>
      </c>
      <c r="E1791" s="243"/>
      <c r="F1791" s="246"/>
      <c r="G1791" s="246"/>
      <c r="H1791" s="246"/>
      <c r="I1791" s="246"/>
      <c r="J1791" s="25"/>
    </row>
    <row r="1792" spans="1:12" s="42" customFormat="1" ht="24" customHeight="1">
      <c r="A1792" s="261"/>
      <c r="B1792" s="241" t="s">
        <v>266</v>
      </c>
      <c r="C1792" s="235">
        <v>3</v>
      </c>
      <c r="D1792" s="24" t="s">
        <v>24</v>
      </c>
      <c r="E1792" s="243"/>
      <c r="F1792" s="246"/>
      <c r="G1792" s="246"/>
      <c r="H1792" s="246"/>
      <c r="I1792" s="246"/>
      <c r="J1792" s="25"/>
    </row>
    <row r="1793" spans="1:10" s="42" customFormat="1" ht="24" customHeight="1">
      <c r="A1793" s="261"/>
      <c r="B1793" s="241" t="s">
        <v>296</v>
      </c>
      <c r="C1793" s="235"/>
      <c r="D1793" s="24"/>
      <c r="E1793" s="243"/>
      <c r="F1793" s="246"/>
      <c r="G1793" s="246"/>
      <c r="H1793" s="246"/>
      <c r="I1793" s="246"/>
      <c r="J1793" s="25"/>
    </row>
    <row r="1794" spans="1:10" s="42" customFormat="1" ht="24" customHeight="1">
      <c r="A1794" s="261"/>
      <c r="B1794" s="241" t="s">
        <v>268</v>
      </c>
      <c r="C1794" s="235">
        <v>10</v>
      </c>
      <c r="D1794" s="24" t="s">
        <v>24</v>
      </c>
      <c r="E1794" s="243"/>
      <c r="F1794" s="246"/>
      <c r="G1794" s="246"/>
      <c r="H1794" s="246"/>
      <c r="I1794" s="246"/>
      <c r="J1794" s="25"/>
    </row>
    <row r="1795" spans="1:10" s="83" customFormat="1" ht="24" customHeight="1">
      <c r="A1795" s="261"/>
      <c r="B1795" s="241" t="s">
        <v>297</v>
      </c>
      <c r="C1795" s="235"/>
      <c r="D1795" s="24"/>
      <c r="E1795" s="243"/>
      <c r="F1795" s="246"/>
      <c r="G1795" s="246"/>
      <c r="H1795" s="246"/>
      <c r="I1795" s="246"/>
      <c r="J1795" s="25"/>
    </row>
    <row r="1796" spans="1:10" s="42" customFormat="1" ht="24" customHeight="1">
      <c r="A1796" s="261"/>
      <c r="B1796" s="241" t="s">
        <v>290</v>
      </c>
      <c r="C1796" s="235">
        <v>6</v>
      </c>
      <c r="D1796" s="24" t="s">
        <v>24</v>
      </c>
      <c r="E1796" s="243"/>
      <c r="F1796" s="246"/>
      <c r="G1796" s="246"/>
      <c r="H1796" s="246"/>
      <c r="I1796" s="246"/>
      <c r="J1796" s="25"/>
    </row>
    <row r="1797" spans="1:10" s="42" customFormat="1" ht="24" customHeight="1">
      <c r="A1797" s="261"/>
      <c r="B1797" s="241" t="s">
        <v>298</v>
      </c>
      <c r="C1797" s="235"/>
      <c r="D1797" s="24"/>
      <c r="E1797" s="243"/>
      <c r="F1797" s="246"/>
      <c r="G1797" s="246"/>
      <c r="H1797" s="246"/>
      <c r="I1797" s="246"/>
      <c r="J1797" s="25"/>
    </row>
    <row r="1798" spans="1:10" s="42" customFormat="1" ht="24" customHeight="1">
      <c r="A1798" s="261"/>
      <c r="B1798" s="241" t="s">
        <v>289</v>
      </c>
      <c r="C1798" s="440">
        <v>2</v>
      </c>
      <c r="D1798" s="24" t="s">
        <v>24</v>
      </c>
      <c r="E1798" s="243"/>
      <c r="F1798" s="246"/>
      <c r="G1798" s="246"/>
      <c r="H1798" s="246"/>
      <c r="I1798" s="246"/>
      <c r="J1798" s="25"/>
    </row>
    <row r="1799" spans="1:10" s="42" customFormat="1" ht="24" customHeight="1">
      <c r="A1799" s="261"/>
      <c r="B1799" s="241" t="s">
        <v>352</v>
      </c>
      <c r="C1799" s="235"/>
      <c r="D1799" s="24"/>
      <c r="E1799" s="313"/>
      <c r="F1799" s="314"/>
      <c r="G1799" s="314"/>
      <c r="H1799" s="246"/>
      <c r="I1799" s="246"/>
      <c r="J1799" s="25"/>
    </row>
    <row r="1800" spans="1:10" s="83" customFormat="1" ht="24" customHeight="1">
      <c r="A1800" s="134"/>
      <c r="B1800" s="143" t="s">
        <v>798</v>
      </c>
      <c r="C1800" s="312">
        <v>1</v>
      </c>
      <c r="D1800" s="144" t="s">
        <v>24</v>
      </c>
      <c r="E1800" s="313"/>
      <c r="F1800" s="314"/>
      <c r="G1800" s="314"/>
      <c r="H1800" s="314"/>
      <c r="I1800" s="314"/>
      <c r="J1800" s="133"/>
    </row>
    <row r="1801" spans="1:10" s="42" customFormat="1" ht="24" customHeight="1">
      <c r="A1801" s="261"/>
      <c r="B1801" s="241" t="s">
        <v>797</v>
      </c>
      <c r="C1801" s="235">
        <v>1</v>
      </c>
      <c r="D1801" s="24" t="s">
        <v>24</v>
      </c>
      <c r="E1801" s="497"/>
      <c r="F1801" s="246"/>
      <c r="G1801" s="246"/>
      <c r="H1801" s="246"/>
      <c r="I1801" s="246"/>
      <c r="J1801" s="25"/>
    </row>
    <row r="1802" spans="1:10" s="42" customFormat="1" ht="24" customHeight="1">
      <c r="A1802" s="262"/>
      <c r="B1802" s="241" t="s">
        <v>299</v>
      </c>
      <c r="C1802" s="235"/>
      <c r="D1802" s="24"/>
      <c r="E1802" s="243"/>
      <c r="F1802" s="246"/>
      <c r="G1802" s="246"/>
      <c r="H1802" s="246"/>
      <c r="I1802" s="246"/>
      <c r="J1802" s="25"/>
    </row>
    <row r="1803" spans="1:10" s="42" customFormat="1" ht="24" customHeight="1">
      <c r="A1803" s="261"/>
      <c r="B1803" s="263" t="s">
        <v>871</v>
      </c>
      <c r="C1803" s="440">
        <v>1</v>
      </c>
      <c r="D1803" s="24" t="s">
        <v>24</v>
      </c>
      <c r="E1803" s="243"/>
      <c r="F1803" s="246"/>
      <c r="G1803" s="246"/>
      <c r="H1803" s="246"/>
      <c r="I1803" s="246"/>
      <c r="J1803" s="25"/>
    </row>
    <row r="1804" spans="1:10" s="42" customFormat="1" ht="24" customHeight="1">
      <c r="A1804" s="90"/>
      <c r="B1804" s="91" t="s">
        <v>359</v>
      </c>
      <c r="C1804" s="264"/>
      <c r="D1804" s="92"/>
      <c r="E1804" s="265"/>
      <c r="F1804" s="138"/>
      <c r="G1804" s="138"/>
      <c r="H1804" s="138"/>
      <c r="I1804" s="138"/>
      <c r="J1804" s="167"/>
    </row>
    <row r="1805" spans="1:10" s="42" customFormat="1" ht="24" customHeight="1">
      <c r="A1805" s="65"/>
      <c r="B1805" s="252" t="s">
        <v>360</v>
      </c>
      <c r="C1805" s="235"/>
      <c r="D1805" s="245"/>
      <c r="E1805" s="243"/>
      <c r="F1805" s="246"/>
      <c r="G1805" s="246"/>
      <c r="H1805" s="246"/>
      <c r="I1805" s="246"/>
      <c r="J1805" s="66"/>
    </row>
    <row r="1806" spans="1:10" s="42" customFormat="1" ht="24" customHeight="1">
      <c r="A1806" s="267"/>
      <c r="B1806" s="250" t="s">
        <v>304</v>
      </c>
      <c r="C1806" s="235"/>
      <c r="D1806" s="251"/>
      <c r="E1806" s="243"/>
      <c r="F1806" s="246"/>
      <c r="G1806" s="246"/>
      <c r="H1806" s="246"/>
      <c r="I1806" s="246"/>
      <c r="J1806" s="77"/>
    </row>
    <row r="1807" spans="1:10" s="42" customFormat="1" ht="24" customHeight="1">
      <c r="A1807" s="269"/>
      <c r="B1807" s="250" t="s">
        <v>305</v>
      </c>
      <c r="C1807" s="235">
        <v>6</v>
      </c>
      <c r="D1807" s="251" t="s">
        <v>24</v>
      </c>
      <c r="E1807" s="243"/>
      <c r="F1807" s="246"/>
      <c r="G1807" s="246"/>
      <c r="H1807" s="246"/>
      <c r="I1807" s="246"/>
      <c r="J1807" s="77"/>
    </row>
    <row r="1808" spans="1:10" s="42" customFormat="1" ht="24" customHeight="1">
      <c r="A1808" s="96"/>
      <c r="B1808" s="97" t="s">
        <v>383</v>
      </c>
      <c r="C1808" s="264"/>
      <c r="D1808" s="99"/>
      <c r="E1808" s="100"/>
      <c r="F1808" s="138"/>
      <c r="G1808" s="138"/>
      <c r="H1808" s="138"/>
      <c r="I1808" s="138"/>
      <c r="J1808" s="101"/>
    </row>
    <row r="1809" spans="1:10" s="42" customFormat="1" ht="24" customHeight="1">
      <c r="A1809" s="266"/>
      <c r="B1809" s="252" t="s">
        <v>378</v>
      </c>
      <c r="C1809" s="235"/>
      <c r="D1809" s="245"/>
      <c r="E1809" s="243"/>
      <c r="F1809" s="246"/>
      <c r="G1809" s="246"/>
      <c r="H1809" s="246"/>
      <c r="I1809" s="246"/>
      <c r="J1809" s="66"/>
    </row>
    <row r="1810" spans="1:10" s="42" customFormat="1" ht="24" customHeight="1">
      <c r="A1810" s="65"/>
      <c r="B1810" s="244" t="s">
        <v>310</v>
      </c>
      <c r="C1810" s="235"/>
      <c r="D1810" s="245"/>
      <c r="E1810" s="243"/>
      <c r="F1810" s="246"/>
      <c r="G1810" s="246"/>
      <c r="H1810" s="246"/>
      <c r="I1810" s="246"/>
      <c r="J1810" s="66"/>
    </row>
    <row r="1811" spans="1:10" s="42" customFormat="1" ht="24" customHeight="1">
      <c r="A1811" s="65"/>
      <c r="B1811" s="244" t="s">
        <v>311</v>
      </c>
      <c r="C1811" s="235"/>
      <c r="D1811" s="245"/>
      <c r="E1811" s="243"/>
      <c r="F1811" s="246"/>
      <c r="G1811" s="246"/>
      <c r="H1811" s="246"/>
      <c r="I1811" s="246"/>
      <c r="J1811" s="66"/>
    </row>
    <row r="1812" spans="1:10" s="42" customFormat="1" ht="24" customHeight="1">
      <c r="A1812" s="65"/>
      <c r="B1812" s="244" t="s">
        <v>353</v>
      </c>
      <c r="C1812" s="235">
        <v>1</v>
      </c>
      <c r="D1812" s="253" t="s">
        <v>308</v>
      </c>
      <c r="E1812" s="254"/>
      <c r="F1812" s="238"/>
      <c r="G1812" s="254"/>
      <c r="H1812" s="239"/>
      <c r="I1812" s="239"/>
      <c r="J1812" s="66"/>
    </row>
    <row r="1813" spans="1:10" s="42" customFormat="1" ht="24" customHeight="1">
      <c r="A1813" s="65"/>
      <c r="B1813" s="244" t="s">
        <v>354</v>
      </c>
      <c r="C1813" s="235">
        <v>1</v>
      </c>
      <c r="D1813" s="253" t="s">
        <v>308</v>
      </c>
      <c r="E1813" s="254"/>
      <c r="F1813" s="238"/>
      <c r="G1813" s="254"/>
      <c r="H1813" s="239"/>
      <c r="I1813" s="239"/>
      <c r="J1813" s="66"/>
    </row>
    <row r="1814" spans="1:10" s="42" customFormat="1" ht="24" customHeight="1">
      <c r="A1814" s="65"/>
      <c r="B1814" s="244" t="s">
        <v>792</v>
      </c>
      <c r="C1814" s="235">
        <v>1</v>
      </c>
      <c r="D1814" s="253" t="s">
        <v>308</v>
      </c>
      <c r="E1814" s="254"/>
      <c r="F1814" s="238"/>
      <c r="G1814" s="254"/>
      <c r="H1814" s="239"/>
      <c r="I1814" s="239"/>
      <c r="J1814" s="66"/>
    </row>
    <row r="1815" spans="1:10" s="42" customFormat="1" ht="24" customHeight="1">
      <c r="A1815" s="65"/>
      <c r="B1815" s="244" t="s">
        <v>657</v>
      </c>
      <c r="C1815" s="235">
        <v>1</v>
      </c>
      <c r="D1815" s="253" t="s">
        <v>308</v>
      </c>
      <c r="E1815" s="254"/>
      <c r="F1815" s="238"/>
      <c r="G1815" s="254"/>
      <c r="H1815" s="239"/>
      <c r="I1815" s="239"/>
      <c r="J1815" s="66"/>
    </row>
    <row r="1816" spans="1:10" s="42" customFormat="1" ht="24" customHeight="1">
      <c r="A1816" s="65"/>
      <c r="B1816" s="244" t="s">
        <v>355</v>
      </c>
      <c r="C1816" s="235">
        <v>1</v>
      </c>
      <c r="D1816" s="253" t="s">
        <v>308</v>
      </c>
      <c r="E1816" s="254"/>
      <c r="F1816" s="238"/>
      <c r="G1816" s="254"/>
      <c r="H1816" s="239"/>
      <c r="I1816" s="239"/>
      <c r="J1816" s="66"/>
    </row>
    <row r="1817" spans="1:10" s="42" customFormat="1" ht="24" customHeight="1">
      <c r="A1817" s="65"/>
      <c r="B1817" s="244" t="s">
        <v>658</v>
      </c>
      <c r="C1817" s="235">
        <v>1</v>
      </c>
      <c r="D1817" s="253" t="s">
        <v>308</v>
      </c>
      <c r="E1817" s="254"/>
      <c r="F1817" s="238"/>
      <c r="G1817" s="254"/>
      <c r="H1817" s="239"/>
      <c r="I1817" s="239"/>
      <c r="J1817" s="66"/>
    </row>
    <row r="1818" spans="1:10" s="42" customFormat="1" ht="24" customHeight="1">
      <c r="A1818" s="65"/>
      <c r="B1818" s="244" t="s">
        <v>793</v>
      </c>
      <c r="C1818" s="235">
        <v>1</v>
      </c>
      <c r="D1818" s="253" t="s">
        <v>308</v>
      </c>
      <c r="E1818" s="254"/>
      <c r="F1818" s="238"/>
      <c r="G1818" s="254"/>
      <c r="H1818" s="239"/>
      <c r="I1818" s="239"/>
      <c r="J1818" s="66"/>
    </row>
    <row r="1819" spans="1:10" s="42" customFormat="1" ht="24" customHeight="1">
      <c r="A1819" s="96"/>
      <c r="B1819" s="97" t="s">
        <v>379</v>
      </c>
      <c r="C1819" s="264"/>
      <c r="D1819" s="99"/>
      <c r="E1819" s="100"/>
      <c r="F1819" s="138"/>
      <c r="G1819" s="138"/>
      <c r="H1819" s="138"/>
      <c r="I1819" s="138"/>
      <c r="J1819" s="167"/>
    </row>
    <row r="1820" spans="1:10" s="42" customFormat="1" ht="24" customHeight="1" thickBot="1">
      <c r="A1820" s="102"/>
      <c r="B1820" s="103" t="s">
        <v>1064</v>
      </c>
      <c r="C1820" s="122"/>
      <c r="D1820" s="123"/>
      <c r="E1820" s="124"/>
      <c r="F1820" s="107"/>
      <c r="G1820" s="124"/>
      <c r="H1820" s="107"/>
      <c r="I1820" s="107"/>
      <c r="J1820" s="108"/>
    </row>
    <row r="1821" spans="1:10" s="42" customFormat="1" ht="24" customHeight="1" thickTop="1" thickBot="1">
      <c r="A1821" s="80"/>
      <c r="B1821" s="80" t="s">
        <v>1065</v>
      </c>
      <c r="C1821" s="81"/>
      <c r="D1821" s="80"/>
      <c r="E1821" s="80"/>
      <c r="F1821" s="109"/>
      <c r="G1821" s="82"/>
      <c r="H1821" s="109"/>
      <c r="I1821" s="109"/>
      <c r="J1821" s="80"/>
    </row>
    <row r="1822" spans="1:10" s="83" customFormat="1" ht="24" customHeight="1" thickTop="1">
      <c r="A1822" s="39">
        <v>6</v>
      </c>
      <c r="B1822" s="67" t="s">
        <v>1066</v>
      </c>
      <c r="C1822" s="68"/>
      <c r="D1822" s="69"/>
      <c r="E1822" s="70"/>
      <c r="F1822" s="71"/>
      <c r="G1822" s="71"/>
      <c r="H1822" s="71"/>
      <c r="I1822" s="71"/>
      <c r="J1822" s="72"/>
    </row>
    <row r="1823" spans="1:10" s="42" customFormat="1" ht="24" customHeight="1">
      <c r="A1823" s="31">
        <v>6.1</v>
      </c>
      <c r="B1823" s="40" t="s">
        <v>1067</v>
      </c>
      <c r="C1823" s="15"/>
      <c r="D1823" s="24"/>
      <c r="E1823" s="41"/>
      <c r="F1823" s="20"/>
      <c r="G1823" s="20"/>
      <c r="H1823" s="20"/>
      <c r="I1823" s="20"/>
      <c r="J1823" s="25"/>
    </row>
    <row r="1824" spans="1:10" s="42" customFormat="1" ht="24" customHeight="1">
      <c r="A1824" s="132"/>
      <c r="B1824" s="143" t="s">
        <v>14</v>
      </c>
      <c r="C1824" s="285">
        <v>266</v>
      </c>
      <c r="D1824" s="144" t="s">
        <v>13</v>
      </c>
      <c r="E1824" s="46"/>
      <c r="F1824" s="145"/>
      <c r="G1824" s="145"/>
      <c r="H1824" s="145"/>
      <c r="I1824" s="145"/>
      <c r="J1824" s="133"/>
    </row>
    <row r="1825" spans="1:10" s="42" customFormat="1" ht="24" customHeight="1">
      <c r="A1825" s="132"/>
      <c r="B1825" s="143" t="s">
        <v>15</v>
      </c>
      <c r="C1825" s="285">
        <v>9</v>
      </c>
      <c r="D1825" s="144" t="s">
        <v>13</v>
      </c>
      <c r="E1825" s="148"/>
      <c r="F1825" s="145"/>
      <c r="G1825" s="145"/>
      <c r="H1825" s="145"/>
      <c r="I1825" s="145"/>
      <c r="J1825" s="133"/>
    </row>
    <row r="1826" spans="1:10" s="42" customFormat="1" ht="24" customHeight="1">
      <c r="A1826" s="132"/>
      <c r="B1826" s="143" t="s">
        <v>16</v>
      </c>
      <c r="C1826" s="285">
        <v>5</v>
      </c>
      <c r="D1826" s="144" t="s">
        <v>13</v>
      </c>
      <c r="E1826" s="148"/>
      <c r="F1826" s="145"/>
      <c r="G1826" s="145"/>
      <c r="H1826" s="145"/>
      <c r="I1826" s="145"/>
      <c r="J1826" s="133"/>
    </row>
    <row r="1827" spans="1:10" s="42" customFormat="1" ht="24" customHeight="1">
      <c r="A1827" s="132"/>
      <c r="B1827" s="149" t="s">
        <v>40</v>
      </c>
      <c r="C1827" s="285"/>
      <c r="D1827" s="144"/>
      <c r="E1827" s="148"/>
      <c r="F1827" s="145"/>
      <c r="G1827" s="145"/>
      <c r="H1827" s="145"/>
      <c r="I1827" s="145"/>
      <c r="J1827" s="133"/>
    </row>
    <row r="1828" spans="1:10" s="42" customFormat="1" ht="24" customHeight="1">
      <c r="A1828" s="132"/>
      <c r="B1828" s="143" t="s">
        <v>664</v>
      </c>
      <c r="C1828" s="285">
        <v>116</v>
      </c>
      <c r="D1828" s="144" t="s">
        <v>17</v>
      </c>
      <c r="E1828" s="148"/>
      <c r="F1828" s="145"/>
      <c r="G1828" s="145"/>
      <c r="H1828" s="145"/>
      <c r="I1828" s="145"/>
      <c r="J1828" s="133"/>
    </row>
    <row r="1829" spans="1:10" s="42" customFormat="1" ht="24" customHeight="1">
      <c r="A1829" s="132"/>
      <c r="B1829" s="150" t="s">
        <v>41</v>
      </c>
      <c r="C1829" s="285"/>
      <c r="D1829" s="144"/>
      <c r="E1829" s="148"/>
      <c r="F1829" s="145"/>
      <c r="G1829" s="145"/>
      <c r="H1829" s="145"/>
      <c r="I1829" s="145"/>
      <c r="J1829" s="133"/>
    </row>
    <row r="1830" spans="1:10" s="42" customFormat="1" ht="24" customHeight="1">
      <c r="A1830" s="132"/>
      <c r="B1830" s="143" t="s">
        <v>665</v>
      </c>
      <c r="C1830" s="285">
        <v>1</v>
      </c>
      <c r="D1830" s="144" t="s">
        <v>17</v>
      </c>
      <c r="E1830" s="148"/>
      <c r="F1830" s="145"/>
      <c r="G1830" s="46"/>
      <c r="H1830" s="145"/>
      <c r="I1830" s="145"/>
      <c r="J1830" s="133"/>
    </row>
    <row r="1831" spans="1:10" s="42" customFormat="1" ht="24" customHeight="1">
      <c r="A1831" s="132"/>
      <c r="B1831" s="143" t="s">
        <v>666</v>
      </c>
      <c r="C1831" s="285">
        <v>6</v>
      </c>
      <c r="D1831" s="144" t="s">
        <v>17</v>
      </c>
      <c r="E1831" s="148"/>
      <c r="F1831" s="145"/>
      <c r="G1831" s="46"/>
      <c r="H1831" s="145"/>
      <c r="I1831" s="145"/>
      <c r="J1831" s="133"/>
    </row>
    <row r="1832" spans="1:10" s="42" customFormat="1" ht="24" customHeight="1">
      <c r="A1832" s="132"/>
      <c r="B1832" s="143" t="s">
        <v>667</v>
      </c>
      <c r="C1832" s="285">
        <v>58</v>
      </c>
      <c r="D1832" s="144" t="s">
        <v>17</v>
      </c>
      <c r="E1832" s="148"/>
      <c r="F1832" s="145"/>
      <c r="G1832" s="46"/>
      <c r="H1832" s="145"/>
      <c r="I1832" s="145"/>
      <c r="J1832" s="133"/>
    </row>
    <row r="1833" spans="1:10" s="42" customFormat="1" ht="24" customHeight="1">
      <c r="A1833" s="132"/>
      <c r="B1833" s="143" t="s">
        <v>391</v>
      </c>
      <c r="C1833" s="285">
        <v>116</v>
      </c>
      <c r="D1833" s="144" t="s">
        <v>17</v>
      </c>
      <c r="E1833" s="46"/>
      <c r="F1833" s="145"/>
      <c r="G1833" s="145"/>
      <c r="H1833" s="145"/>
      <c r="I1833" s="145"/>
      <c r="J1833" s="133"/>
    </row>
    <row r="1834" spans="1:10" s="42" customFormat="1" ht="24" customHeight="1">
      <c r="A1834" s="132"/>
      <c r="B1834" s="143" t="s">
        <v>21</v>
      </c>
      <c r="C1834" s="285">
        <v>1411</v>
      </c>
      <c r="D1834" s="144" t="s">
        <v>13</v>
      </c>
      <c r="E1834" s="148"/>
      <c r="F1834" s="145"/>
      <c r="G1834" s="145"/>
      <c r="H1834" s="145"/>
      <c r="I1834" s="145"/>
      <c r="J1834" s="133"/>
    </row>
    <row r="1835" spans="1:10" s="42" customFormat="1" ht="24" customHeight="1">
      <c r="A1835" s="132"/>
      <c r="B1835" s="143" t="s">
        <v>27</v>
      </c>
      <c r="C1835" s="285">
        <v>6244</v>
      </c>
      <c r="D1835" s="144" t="s">
        <v>19</v>
      </c>
      <c r="E1835" s="148"/>
      <c r="F1835" s="145"/>
      <c r="G1835" s="145"/>
      <c r="H1835" s="145"/>
      <c r="I1835" s="145"/>
      <c r="J1835" s="133"/>
    </row>
    <row r="1836" spans="1:10" s="42" customFormat="1" ht="24" customHeight="1">
      <c r="A1836" s="132"/>
      <c r="B1836" s="149" t="s">
        <v>34</v>
      </c>
      <c r="C1836" s="285"/>
      <c r="D1836" s="144"/>
      <c r="E1836" s="148"/>
      <c r="F1836" s="145"/>
      <c r="G1836" s="145"/>
      <c r="H1836" s="145"/>
      <c r="I1836" s="145"/>
      <c r="J1836" s="133"/>
    </row>
    <row r="1837" spans="1:10" s="42" customFormat="1" ht="24" customHeight="1">
      <c r="A1837" s="132"/>
      <c r="B1837" s="143" t="s">
        <v>29</v>
      </c>
      <c r="C1837" s="285">
        <v>2470</v>
      </c>
      <c r="D1837" s="144" t="s">
        <v>20</v>
      </c>
      <c r="E1837" s="148"/>
      <c r="F1837" s="145"/>
      <c r="G1837" s="145"/>
      <c r="H1837" s="145"/>
      <c r="I1837" s="145"/>
      <c r="J1837" s="132"/>
    </row>
    <row r="1838" spans="1:10" s="42" customFormat="1" ht="24" customHeight="1">
      <c r="A1838" s="132"/>
      <c r="B1838" s="143" t="s">
        <v>35</v>
      </c>
      <c r="C1838" s="285">
        <v>66872</v>
      </c>
      <c r="D1838" s="144" t="s">
        <v>20</v>
      </c>
      <c r="E1838" s="148"/>
      <c r="F1838" s="145"/>
      <c r="G1838" s="145"/>
      <c r="H1838" s="145"/>
      <c r="I1838" s="145"/>
      <c r="J1838" s="132"/>
    </row>
    <row r="1839" spans="1:10" s="42" customFormat="1" ht="24" customHeight="1">
      <c r="A1839" s="132"/>
      <c r="B1839" s="143" t="s">
        <v>36</v>
      </c>
      <c r="C1839" s="285">
        <v>94312</v>
      </c>
      <c r="D1839" s="144" t="s">
        <v>20</v>
      </c>
      <c r="E1839" s="148"/>
      <c r="F1839" s="145"/>
      <c r="G1839" s="145"/>
      <c r="H1839" s="145"/>
      <c r="I1839" s="145"/>
      <c r="J1839" s="132"/>
    </row>
    <row r="1840" spans="1:10" s="42" customFormat="1" ht="24" customHeight="1">
      <c r="A1840" s="132"/>
      <c r="B1840" s="143" t="s">
        <v>37</v>
      </c>
      <c r="C1840" s="285">
        <v>93350</v>
      </c>
      <c r="D1840" s="144" t="s">
        <v>20</v>
      </c>
      <c r="E1840" s="148"/>
      <c r="F1840" s="145"/>
      <c r="G1840" s="145"/>
      <c r="H1840" s="145"/>
      <c r="I1840" s="145"/>
      <c r="J1840" s="132"/>
    </row>
    <row r="1841" spans="1:10" s="42" customFormat="1" ht="24" customHeight="1">
      <c r="A1841" s="132"/>
      <c r="B1841" s="143" t="s">
        <v>392</v>
      </c>
      <c r="C1841" s="285">
        <v>7708.83</v>
      </c>
      <c r="D1841" s="144" t="s">
        <v>20</v>
      </c>
      <c r="E1841" s="148"/>
      <c r="F1841" s="145"/>
      <c r="G1841" s="46"/>
      <c r="H1841" s="145"/>
      <c r="I1841" s="145"/>
      <c r="J1841" s="133"/>
    </row>
    <row r="1842" spans="1:10" s="83" customFormat="1" ht="24" customHeight="1">
      <c r="A1842" s="132"/>
      <c r="B1842" s="149" t="s">
        <v>393</v>
      </c>
      <c r="C1842" s="285"/>
      <c r="D1842" s="144"/>
      <c r="E1842" s="148"/>
      <c r="F1842" s="145"/>
      <c r="G1842" s="145"/>
      <c r="H1842" s="145"/>
      <c r="I1842" s="145"/>
      <c r="J1842" s="133"/>
    </row>
    <row r="1843" spans="1:10" s="42" customFormat="1" ht="24" customHeight="1">
      <c r="A1843" s="132"/>
      <c r="B1843" s="151" t="s">
        <v>413</v>
      </c>
      <c r="C1843" s="285">
        <v>400</v>
      </c>
      <c r="D1843" s="144" t="s">
        <v>20</v>
      </c>
      <c r="E1843" s="148"/>
      <c r="F1843" s="145"/>
      <c r="G1843" s="145"/>
      <c r="H1843" s="145"/>
      <c r="I1843" s="145"/>
      <c r="J1843" s="133"/>
    </row>
    <row r="1844" spans="1:10" s="42" customFormat="1" ht="24" customHeight="1">
      <c r="A1844" s="132"/>
      <c r="B1844" s="151" t="s">
        <v>414</v>
      </c>
      <c r="C1844" s="285">
        <v>5841</v>
      </c>
      <c r="D1844" s="144" t="s">
        <v>20</v>
      </c>
      <c r="E1844" s="148"/>
      <c r="F1844" s="145"/>
      <c r="G1844" s="145"/>
      <c r="H1844" s="145"/>
      <c r="I1844" s="145"/>
      <c r="J1844" s="133"/>
    </row>
    <row r="1845" spans="1:10" s="42" customFormat="1" ht="24" customHeight="1">
      <c r="A1845" s="132"/>
      <c r="B1845" s="151" t="s">
        <v>394</v>
      </c>
      <c r="C1845" s="285">
        <v>7341</v>
      </c>
      <c r="D1845" s="144" t="s">
        <v>20</v>
      </c>
      <c r="E1845" s="148"/>
      <c r="F1845" s="145"/>
      <c r="G1845" s="145"/>
      <c r="H1845" s="145"/>
      <c r="I1845" s="145"/>
      <c r="J1845" s="133"/>
    </row>
    <row r="1846" spans="1:10" s="42" customFormat="1" ht="24" customHeight="1">
      <c r="A1846" s="132"/>
      <c r="B1846" s="151" t="s">
        <v>31</v>
      </c>
      <c r="C1846" s="285">
        <v>1358.2</v>
      </c>
      <c r="D1846" s="144" t="s">
        <v>20</v>
      </c>
      <c r="E1846" s="148"/>
      <c r="F1846" s="145"/>
      <c r="G1846" s="145"/>
      <c r="H1846" s="145"/>
      <c r="I1846" s="145"/>
      <c r="J1846" s="133"/>
    </row>
    <row r="1847" spans="1:10" s="42" customFormat="1" ht="24" customHeight="1">
      <c r="A1847" s="132"/>
      <c r="B1847" s="150" t="s">
        <v>39</v>
      </c>
      <c r="C1847" s="285"/>
      <c r="D1847" s="144"/>
      <c r="E1847" s="148"/>
      <c r="F1847" s="145"/>
      <c r="G1847" s="145"/>
      <c r="H1847" s="145"/>
      <c r="I1847" s="145"/>
      <c r="J1847" s="133"/>
    </row>
    <row r="1848" spans="1:10" s="42" customFormat="1" ht="24" customHeight="1">
      <c r="A1848" s="132"/>
      <c r="B1848" s="143" t="s">
        <v>14</v>
      </c>
      <c r="C1848" s="285">
        <v>100</v>
      </c>
      <c r="D1848" s="144" t="s">
        <v>13</v>
      </c>
      <c r="E1848" s="46"/>
      <c r="F1848" s="145"/>
      <c r="G1848" s="145"/>
      <c r="H1848" s="145"/>
      <c r="I1848" s="145"/>
      <c r="J1848" s="133"/>
    </row>
    <row r="1849" spans="1:10" s="42" customFormat="1" ht="24" customHeight="1">
      <c r="A1849" s="132"/>
      <c r="B1849" s="143" t="s">
        <v>15</v>
      </c>
      <c r="C1849" s="285">
        <v>3</v>
      </c>
      <c r="D1849" s="144" t="s">
        <v>13</v>
      </c>
      <c r="E1849" s="148"/>
      <c r="F1849" s="145"/>
      <c r="G1849" s="145"/>
      <c r="H1849" s="145"/>
      <c r="I1849" s="145"/>
      <c r="J1849" s="133"/>
    </row>
    <row r="1850" spans="1:10" s="42" customFormat="1" ht="24" customHeight="1">
      <c r="A1850" s="132"/>
      <c r="B1850" s="143" t="s">
        <v>16</v>
      </c>
      <c r="C1850" s="285">
        <v>1.5</v>
      </c>
      <c r="D1850" s="144" t="s">
        <v>13</v>
      </c>
      <c r="E1850" s="148"/>
      <c r="F1850" s="145"/>
      <c r="G1850" s="145"/>
      <c r="H1850" s="145"/>
      <c r="I1850" s="145"/>
      <c r="J1850" s="133"/>
    </row>
    <row r="1851" spans="1:10" s="42" customFormat="1" ht="24" customHeight="1">
      <c r="A1851" s="132"/>
      <c r="B1851" s="143" t="s">
        <v>390</v>
      </c>
      <c r="C1851" s="285">
        <v>4</v>
      </c>
      <c r="D1851" s="144" t="s">
        <v>17</v>
      </c>
      <c r="E1851" s="148"/>
      <c r="F1851" s="145"/>
      <c r="G1851" s="145"/>
      <c r="H1851" s="145"/>
      <c r="I1851" s="145"/>
      <c r="J1851" s="133"/>
    </row>
    <row r="1852" spans="1:10" s="42" customFormat="1" ht="24" customHeight="1">
      <c r="A1852" s="132"/>
      <c r="B1852" s="143" t="s">
        <v>391</v>
      </c>
      <c r="C1852" s="285">
        <v>4</v>
      </c>
      <c r="D1852" s="144" t="s">
        <v>17</v>
      </c>
      <c r="E1852" s="148"/>
      <c r="F1852" s="145"/>
      <c r="G1852" s="145"/>
      <c r="H1852" s="145"/>
      <c r="I1852" s="145"/>
      <c r="J1852" s="133"/>
    </row>
    <row r="1853" spans="1:10" s="42" customFormat="1" ht="24" customHeight="1">
      <c r="A1853" s="132"/>
      <c r="B1853" s="143" t="s">
        <v>21</v>
      </c>
      <c r="C1853" s="285">
        <v>13</v>
      </c>
      <c r="D1853" s="144" t="s">
        <v>13</v>
      </c>
      <c r="E1853" s="148"/>
      <c r="F1853" s="145"/>
      <c r="G1853" s="145"/>
      <c r="H1853" s="145"/>
      <c r="I1853" s="145"/>
      <c r="J1853" s="133"/>
    </row>
    <row r="1854" spans="1:10" s="42" customFormat="1" ht="24" customHeight="1">
      <c r="A1854" s="132"/>
      <c r="B1854" s="143" t="s">
        <v>27</v>
      </c>
      <c r="C1854" s="285">
        <v>91</v>
      </c>
      <c r="D1854" s="144" t="s">
        <v>19</v>
      </c>
      <c r="E1854" s="148"/>
      <c r="F1854" s="145"/>
      <c r="G1854" s="145"/>
      <c r="H1854" s="145"/>
      <c r="I1854" s="145"/>
      <c r="J1854" s="133"/>
    </row>
    <row r="1855" spans="1:10" s="42" customFormat="1" ht="24" customHeight="1">
      <c r="A1855" s="132"/>
      <c r="B1855" s="143" t="s">
        <v>29</v>
      </c>
      <c r="C1855" s="285">
        <v>45</v>
      </c>
      <c r="D1855" s="144" t="s">
        <v>20</v>
      </c>
      <c r="E1855" s="148"/>
      <c r="F1855" s="145"/>
      <c r="G1855" s="145"/>
      <c r="H1855" s="145"/>
      <c r="I1855" s="145"/>
      <c r="J1855" s="132"/>
    </row>
    <row r="1856" spans="1:10" s="42" customFormat="1" ht="24" customHeight="1">
      <c r="A1856" s="132"/>
      <c r="B1856" s="143" t="s">
        <v>36</v>
      </c>
      <c r="C1856" s="285">
        <v>1336</v>
      </c>
      <c r="D1856" s="144" t="s">
        <v>20</v>
      </c>
      <c r="E1856" s="148"/>
      <c r="F1856" s="145"/>
      <c r="G1856" s="145"/>
      <c r="H1856" s="145"/>
      <c r="I1856" s="145"/>
      <c r="J1856" s="132"/>
    </row>
    <row r="1857" spans="1:10" s="42" customFormat="1" ht="24" customHeight="1">
      <c r="A1857" s="132"/>
      <c r="B1857" s="143" t="s">
        <v>392</v>
      </c>
      <c r="C1857" s="285">
        <v>41.43</v>
      </c>
      <c r="D1857" s="144" t="s">
        <v>20</v>
      </c>
      <c r="E1857" s="148"/>
      <c r="F1857" s="145"/>
      <c r="G1857" s="46"/>
      <c r="H1857" s="145"/>
      <c r="I1857" s="145"/>
      <c r="J1857" s="133"/>
    </row>
    <row r="1858" spans="1:10" s="42" customFormat="1" ht="24" customHeight="1">
      <c r="A1858" s="132"/>
      <c r="B1858" s="151" t="s">
        <v>672</v>
      </c>
      <c r="C1858" s="285">
        <v>15</v>
      </c>
      <c r="D1858" s="144" t="s">
        <v>20</v>
      </c>
      <c r="E1858" s="148"/>
      <c r="F1858" s="145"/>
      <c r="G1858" s="145"/>
      <c r="H1858" s="145"/>
      <c r="I1858" s="145"/>
      <c r="J1858" s="133"/>
    </row>
    <row r="1859" spans="1:10" s="42" customFormat="1" ht="24" customHeight="1">
      <c r="A1859" s="90"/>
      <c r="B1859" s="91" t="s">
        <v>1068</v>
      </c>
      <c r="C1859" s="115"/>
      <c r="D1859" s="92"/>
      <c r="E1859" s="93"/>
      <c r="F1859" s="94"/>
      <c r="G1859" s="94"/>
      <c r="H1859" s="94"/>
      <c r="I1859" s="94"/>
      <c r="J1859" s="95"/>
    </row>
    <row r="1860" spans="1:10" s="42" customFormat="1" ht="24" customHeight="1">
      <c r="A1860" s="43">
        <v>6.2</v>
      </c>
      <c r="B1860" s="22" t="s">
        <v>1069</v>
      </c>
      <c r="C1860" s="15"/>
      <c r="D1860" s="29"/>
      <c r="E1860" s="15"/>
      <c r="F1860" s="15"/>
      <c r="G1860" s="15"/>
      <c r="H1860" s="15"/>
      <c r="I1860" s="15"/>
      <c r="J1860" s="16"/>
    </row>
    <row r="1861" spans="1:10" s="42" customFormat="1" ht="24" customHeight="1">
      <c r="A1861" s="44"/>
      <c r="B1861" s="45" t="s">
        <v>96</v>
      </c>
      <c r="C1861" s="15"/>
      <c r="D1861" s="29"/>
      <c r="E1861" s="15"/>
      <c r="F1861" s="15"/>
      <c r="G1861" s="15"/>
      <c r="H1861" s="15"/>
      <c r="I1861" s="15"/>
      <c r="J1861" s="16"/>
    </row>
    <row r="1862" spans="1:10" s="42" customFormat="1" ht="24" customHeight="1">
      <c r="A1862" s="48"/>
      <c r="B1862" s="49" t="s">
        <v>99</v>
      </c>
      <c r="C1862" s="220">
        <v>1050</v>
      </c>
      <c r="D1862" s="29" t="s">
        <v>19</v>
      </c>
      <c r="E1862" s="15"/>
      <c r="F1862" s="20"/>
      <c r="G1862" s="15"/>
      <c r="H1862" s="20"/>
      <c r="I1862" s="20"/>
      <c r="J1862" s="17"/>
    </row>
    <row r="1863" spans="1:10" s="42" customFormat="1" ht="24" customHeight="1">
      <c r="A1863" s="48"/>
      <c r="B1863" s="49" t="s">
        <v>101</v>
      </c>
      <c r="C1863" s="220">
        <v>75</v>
      </c>
      <c r="D1863" s="29" t="s">
        <v>23</v>
      </c>
      <c r="E1863" s="15"/>
      <c r="F1863" s="20"/>
      <c r="G1863" s="15"/>
      <c r="H1863" s="20"/>
      <c r="I1863" s="20"/>
      <c r="J1863" s="17"/>
    </row>
    <row r="1864" spans="1:10" s="42" customFormat="1" ht="24" customHeight="1">
      <c r="A1864" s="90"/>
      <c r="B1864" s="91" t="s">
        <v>239</v>
      </c>
      <c r="C1864" s="439"/>
      <c r="D1864" s="119"/>
      <c r="E1864" s="120"/>
      <c r="F1864" s="94"/>
      <c r="G1864" s="94"/>
      <c r="H1864" s="94"/>
      <c r="I1864" s="94"/>
      <c r="J1864" s="117"/>
    </row>
    <row r="1865" spans="1:10" s="42" customFormat="1" ht="24" customHeight="1">
      <c r="A1865" s="44"/>
      <c r="B1865" s="45" t="s">
        <v>43</v>
      </c>
      <c r="C1865" s="15"/>
      <c r="D1865" s="29"/>
      <c r="E1865" s="15"/>
      <c r="F1865" s="20"/>
      <c r="G1865" s="15"/>
      <c r="H1865" s="20"/>
      <c r="I1865" s="20"/>
      <c r="J1865" s="17"/>
    </row>
    <row r="1866" spans="1:10" s="42" customFormat="1" ht="24" customHeight="1">
      <c r="A1866" s="48"/>
      <c r="B1866" s="49" t="s">
        <v>104</v>
      </c>
      <c r="C1866" s="220">
        <v>125</v>
      </c>
      <c r="D1866" s="29" t="s">
        <v>19</v>
      </c>
      <c r="E1866" s="15"/>
      <c r="F1866" s="20"/>
      <c r="G1866" s="15"/>
      <c r="H1866" s="20"/>
      <c r="I1866" s="20"/>
      <c r="J1866" s="17"/>
    </row>
    <row r="1867" spans="1:10" s="42" customFormat="1" ht="24" customHeight="1">
      <c r="A1867" s="48"/>
      <c r="B1867" s="49" t="s">
        <v>105</v>
      </c>
      <c r="C1867" s="220">
        <v>661</v>
      </c>
      <c r="D1867" s="29" t="s">
        <v>19</v>
      </c>
      <c r="E1867" s="15"/>
      <c r="F1867" s="20"/>
      <c r="G1867" s="15"/>
      <c r="H1867" s="20"/>
      <c r="I1867" s="20"/>
      <c r="J1867" s="17"/>
    </row>
    <row r="1868" spans="1:10" s="42" customFormat="1" ht="24" customHeight="1">
      <c r="A1868" s="48"/>
      <c r="B1868" s="49" t="s">
        <v>106</v>
      </c>
      <c r="C1868" s="15">
        <v>60</v>
      </c>
      <c r="D1868" s="29" t="s">
        <v>19</v>
      </c>
      <c r="E1868" s="15"/>
      <c r="F1868" s="20"/>
      <c r="G1868" s="15"/>
      <c r="H1868" s="20"/>
      <c r="I1868" s="20"/>
      <c r="J1868" s="17"/>
    </row>
    <row r="1869" spans="1:10" s="42" customFormat="1" ht="24" customHeight="1">
      <c r="A1869" s="48"/>
      <c r="B1869" s="49" t="s">
        <v>107</v>
      </c>
      <c r="C1869" s="15">
        <v>140</v>
      </c>
      <c r="D1869" s="29" t="s">
        <v>19</v>
      </c>
      <c r="E1869" s="15"/>
      <c r="F1869" s="20"/>
      <c r="G1869" s="15"/>
      <c r="H1869" s="20"/>
      <c r="I1869" s="20"/>
      <c r="J1869" s="17"/>
    </row>
    <row r="1870" spans="1:10" s="42" customFormat="1" ht="24" customHeight="1">
      <c r="A1870" s="48"/>
      <c r="B1870" s="49" t="s">
        <v>108</v>
      </c>
      <c r="C1870" s="15">
        <v>880</v>
      </c>
      <c r="D1870" s="29" t="s">
        <v>19</v>
      </c>
      <c r="E1870" s="15"/>
      <c r="F1870" s="20"/>
      <c r="G1870" s="15"/>
      <c r="H1870" s="20"/>
      <c r="I1870" s="20"/>
      <c r="J1870" s="17"/>
    </row>
    <row r="1871" spans="1:10" s="42" customFormat="1" ht="24" customHeight="1">
      <c r="A1871" s="90"/>
      <c r="B1871" s="91" t="s">
        <v>57</v>
      </c>
      <c r="C1871" s="439"/>
      <c r="D1871" s="119"/>
      <c r="E1871" s="120"/>
      <c r="F1871" s="94"/>
      <c r="G1871" s="94"/>
      <c r="H1871" s="94"/>
      <c r="I1871" s="94"/>
      <c r="J1871" s="117"/>
    </row>
    <row r="1872" spans="1:10" s="42" customFormat="1" ht="24" customHeight="1">
      <c r="A1872" s="44"/>
      <c r="B1872" s="45" t="s">
        <v>97</v>
      </c>
      <c r="C1872" s="15"/>
      <c r="D1872" s="29"/>
      <c r="E1872" s="15"/>
      <c r="F1872" s="20"/>
      <c r="G1872" s="15"/>
      <c r="H1872" s="20"/>
      <c r="I1872" s="20"/>
      <c r="J1872" s="17"/>
    </row>
    <row r="1873" spans="1:10" s="42" customFormat="1" ht="24" customHeight="1">
      <c r="A1873" s="48"/>
      <c r="B1873" s="49" t="s">
        <v>109</v>
      </c>
      <c r="C1873" s="15">
        <v>1235</v>
      </c>
      <c r="D1873" s="29" t="s">
        <v>19</v>
      </c>
      <c r="E1873" s="15"/>
      <c r="F1873" s="20"/>
      <c r="G1873" s="15"/>
      <c r="H1873" s="20"/>
      <c r="I1873" s="20"/>
      <c r="J1873" s="17"/>
    </row>
    <row r="1874" spans="1:10" s="42" customFormat="1" ht="24" customHeight="1">
      <c r="A1874" s="48"/>
      <c r="B1874" s="49" t="s">
        <v>110</v>
      </c>
      <c r="C1874" s="15">
        <v>370</v>
      </c>
      <c r="D1874" s="29" t="s">
        <v>19</v>
      </c>
      <c r="E1874" s="15"/>
      <c r="F1874" s="20"/>
      <c r="G1874" s="15"/>
      <c r="H1874" s="20"/>
      <c r="I1874" s="20"/>
      <c r="J1874" s="17"/>
    </row>
    <row r="1875" spans="1:10" s="42" customFormat="1" ht="24" customHeight="1">
      <c r="A1875" s="48"/>
      <c r="B1875" s="49" t="s">
        <v>111</v>
      </c>
      <c r="C1875" s="15">
        <v>265</v>
      </c>
      <c r="D1875" s="29" t="s">
        <v>23</v>
      </c>
      <c r="E1875" s="15"/>
      <c r="F1875" s="20"/>
      <c r="G1875" s="15"/>
      <c r="H1875" s="20"/>
      <c r="I1875" s="20"/>
      <c r="J1875" s="17"/>
    </row>
    <row r="1876" spans="1:10" s="42" customFormat="1" ht="24" customHeight="1">
      <c r="A1876" s="48"/>
      <c r="B1876" s="49" t="s">
        <v>112</v>
      </c>
      <c r="C1876" s="220">
        <v>2940</v>
      </c>
      <c r="D1876" s="29" t="s">
        <v>19</v>
      </c>
      <c r="E1876" s="15"/>
      <c r="F1876" s="20"/>
      <c r="G1876" s="15"/>
      <c r="H1876" s="20"/>
      <c r="I1876" s="20"/>
      <c r="J1876" s="17"/>
    </row>
    <row r="1877" spans="1:10" s="42" customFormat="1" ht="24" customHeight="1">
      <c r="A1877" s="48"/>
      <c r="B1877" s="49" t="s">
        <v>113</v>
      </c>
      <c r="C1877" s="220">
        <v>400</v>
      </c>
      <c r="D1877" s="29" t="s">
        <v>19</v>
      </c>
      <c r="E1877" s="15"/>
      <c r="F1877" s="20"/>
      <c r="G1877" s="15"/>
      <c r="H1877" s="20"/>
      <c r="I1877" s="20"/>
      <c r="J1877" s="17"/>
    </row>
    <row r="1878" spans="1:10" s="42" customFormat="1" ht="24" customHeight="1">
      <c r="A1878" s="48"/>
      <c r="B1878" s="49" t="s">
        <v>881</v>
      </c>
      <c r="C1878" s="15">
        <v>680</v>
      </c>
      <c r="D1878" s="29" t="s">
        <v>19</v>
      </c>
      <c r="E1878" s="15"/>
      <c r="F1878" s="20"/>
      <c r="G1878" s="15"/>
      <c r="H1878" s="20"/>
      <c r="I1878" s="20"/>
      <c r="J1878" s="17"/>
    </row>
    <row r="1879" spans="1:10" s="42" customFormat="1" ht="24" customHeight="1">
      <c r="A1879" s="48"/>
      <c r="B1879" s="49" t="s">
        <v>115</v>
      </c>
      <c r="C1879" s="15">
        <v>350</v>
      </c>
      <c r="D1879" s="29" t="s">
        <v>19</v>
      </c>
      <c r="E1879" s="15"/>
      <c r="F1879" s="20"/>
      <c r="G1879" s="15"/>
      <c r="H1879" s="20"/>
      <c r="I1879" s="20"/>
      <c r="J1879" s="17"/>
    </row>
    <row r="1880" spans="1:10" s="42" customFormat="1" ht="24.75" customHeight="1">
      <c r="A1880" s="48"/>
      <c r="B1880" s="49" t="s">
        <v>117</v>
      </c>
      <c r="C1880" s="15">
        <v>10</v>
      </c>
      <c r="D1880" s="29" t="s">
        <v>19</v>
      </c>
      <c r="E1880" s="15"/>
      <c r="F1880" s="20"/>
      <c r="G1880" s="15"/>
      <c r="H1880" s="20"/>
      <c r="I1880" s="20"/>
      <c r="J1880" s="17"/>
    </row>
    <row r="1881" spans="1:10" s="42" customFormat="1" ht="24" customHeight="1">
      <c r="A1881" s="48"/>
      <c r="B1881" s="49" t="s">
        <v>882</v>
      </c>
      <c r="C1881" s="220">
        <v>55</v>
      </c>
      <c r="D1881" s="47" t="s">
        <v>19</v>
      </c>
      <c r="E1881" s="15"/>
      <c r="F1881" s="20"/>
      <c r="G1881" s="15"/>
      <c r="H1881" s="20"/>
      <c r="I1881" s="20"/>
      <c r="J1881" s="17"/>
    </row>
    <row r="1882" spans="1:10" s="42" customFormat="1" ht="24" customHeight="1">
      <c r="A1882" s="90"/>
      <c r="B1882" s="91" t="s">
        <v>236</v>
      </c>
      <c r="C1882" s="439"/>
      <c r="D1882" s="119"/>
      <c r="E1882" s="120"/>
      <c r="F1882" s="94"/>
      <c r="G1882" s="94"/>
      <c r="H1882" s="94"/>
      <c r="I1882" s="94"/>
      <c r="J1882" s="117"/>
    </row>
    <row r="1883" spans="1:10" s="42" customFormat="1" ht="24" customHeight="1">
      <c r="A1883" s="44"/>
      <c r="B1883" s="45" t="s">
        <v>98</v>
      </c>
      <c r="C1883" s="15"/>
      <c r="D1883" s="29"/>
      <c r="E1883" s="15"/>
      <c r="F1883" s="20"/>
      <c r="G1883" s="15"/>
      <c r="H1883" s="20"/>
      <c r="I1883" s="20"/>
      <c r="J1883" s="17"/>
    </row>
    <row r="1884" spans="1:10" s="42" customFormat="1" ht="24" customHeight="1">
      <c r="A1884" s="48"/>
      <c r="B1884" s="49" t="s">
        <v>83</v>
      </c>
      <c r="C1884" s="220">
        <f>C1887+C1888</f>
        <v>553</v>
      </c>
      <c r="D1884" s="29" t="s">
        <v>19</v>
      </c>
      <c r="E1884" s="15"/>
      <c r="F1884" s="20"/>
      <c r="G1884" s="15"/>
      <c r="H1884" s="20"/>
      <c r="I1884" s="20"/>
      <c r="J1884" s="17"/>
    </row>
    <row r="1885" spans="1:10" s="42" customFormat="1" ht="24" customHeight="1">
      <c r="A1885" s="48"/>
      <c r="B1885" s="49" t="s">
        <v>84</v>
      </c>
      <c r="C1885" s="220">
        <f>C1889</f>
        <v>1950</v>
      </c>
      <c r="D1885" s="29" t="s">
        <v>19</v>
      </c>
      <c r="E1885" s="15"/>
      <c r="F1885" s="20"/>
      <c r="G1885" s="15"/>
      <c r="H1885" s="20"/>
      <c r="I1885" s="20"/>
      <c r="J1885" s="17"/>
    </row>
    <row r="1886" spans="1:10" s="42" customFormat="1" ht="24" customHeight="1">
      <c r="A1886" s="48"/>
      <c r="B1886" s="49" t="s">
        <v>87</v>
      </c>
      <c r="C1886" s="15">
        <v>200</v>
      </c>
      <c r="D1886" s="29" t="s">
        <v>19</v>
      </c>
      <c r="E1886" s="15"/>
      <c r="F1886" s="20"/>
      <c r="G1886" s="15"/>
      <c r="H1886" s="20"/>
      <c r="I1886" s="20"/>
      <c r="J1886" s="17"/>
    </row>
    <row r="1887" spans="1:10" s="42" customFormat="1" ht="24" customHeight="1">
      <c r="A1887" s="48"/>
      <c r="B1887" s="49" t="s">
        <v>88</v>
      </c>
      <c r="C1887" s="15">
        <v>490</v>
      </c>
      <c r="D1887" s="29" t="s">
        <v>19</v>
      </c>
      <c r="E1887" s="15"/>
      <c r="F1887" s="20"/>
      <c r="G1887" s="15"/>
      <c r="H1887" s="20"/>
      <c r="I1887" s="20"/>
      <c r="J1887" s="17"/>
    </row>
    <row r="1888" spans="1:10" s="42" customFormat="1" ht="24" customHeight="1">
      <c r="A1888" s="48"/>
      <c r="B1888" s="49" t="s">
        <v>89</v>
      </c>
      <c r="C1888" s="15">
        <v>63</v>
      </c>
      <c r="D1888" s="29" t="s">
        <v>19</v>
      </c>
      <c r="E1888" s="15"/>
      <c r="F1888" s="20"/>
      <c r="G1888" s="15"/>
      <c r="H1888" s="20"/>
      <c r="I1888" s="20"/>
      <c r="J1888" s="17"/>
    </row>
    <row r="1889" spans="1:10" s="42" customFormat="1" ht="24" customHeight="1">
      <c r="A1889" s="48"/>
      <c r="B1889" s="52" t="s">
        <v>91</v>
      </c>
      <c r="C1889" s="15">
        <v>1950</v>
      </c>
      <c r="D1889" s="29" t="s">
        <v>19</v>
      </c>
      <c r="E1889" s="15"/>
      <c r="F1889" s="20"/>
      <c r="G1889" s="15"/>
      <c r="H1889" s="20"/>
      <c r="I1889" s="20"/>
      <c r="J1889" s="17"/>
    </row>
    <row r="1890" spans="1:10" s="408" customFormat="1" ht="24" customHeight="1">
      <c r="A1890" s="199"/>
      <c r="B1890" s="317" t="s">
        <v>907</v>
      </c>
      <c r="C1890" s="444">
        <v>28</v>
      </c>
      <c r="D1890" s="301" t="s">
        <v>19</v>
      </c>
      <c r="E1890" s="318"/>
      <c r="F1890" s="145"/>
      <c r="G1890" s="318"/>
      <c r="H1890" s="145"/>
      <c r="I1890" s="145"/>
      <c r="J1890" s="199"/>
    </row>
    <row r="1891" spans="1:10" s="408" customFormat="1" ht="24" customHeight="1">
      <c r="A1891" s="199"/>
      <c r="B1891" s="317" t="s">
        <v>906</v>
      </c>
      <c r="C1891" s="444">
        <v>16</v>
      </c>
      <c r="D1891" s="301" t="s">
        <v>23</v>
      </c>
      <c r="E1891" s="318"/>
      <c r="F1891" s="145"/>
      <c r="G1891" s="318"/>
      <c r="H1891" s="145"/>
      <c r="I1891" s="145"/>
      <c r="J1891" s="199"/>
    </row>
    <row r="1892" spans="1:10" s="42" customFormat="1" ht="24" customHeight="1">
      <c r="A1892" s="48"/>
      <c r="B1892" s="49" t="s">
        <v>92</v>
      </c>
      <c r="C1892" s="15">
        <v>365</v>
      </c>
      <c r="D1892" s="29" t="s">
        <v>23</v>
      </c>
      <c r="E1892" s="15"/>
      <c r="F1892" s="20"/>
      <c r="G1892" s="15"/>
      <c r="H1892" s="20"/>
      <c r="I1892" s="20"/>
      <c r="J1892" s="17"/>
    </row>
    <row r="1893" spans="1:10" s="42" customFormat="1" ht="24" customHeight="1">
      <c r="A1893" s="48"/>
      <c r="B1893" s="49" t="s">
        <v>93</v>
      </c>
      <c r="C1893" s="15">
        <v>815</v>
      </c>
      <c r="D1893" s="29" t="s">
        <v>23</v>
      </c>
      <c r="E1893" s="15"/>
      <c r="F1893" s="20"/>
      <c r="G1893" s="15"/>
      <c r="H1893" s="20"/>
      <c r="I1893" s="20"/>
      <c r="J1893" s="17"/>
    </row>
    <row r="1894" spans="1:10" s="42" customFormat="1" ht="24" customHeight="1">
      <c r="A1894" s="48"/>
      <c r="B1894" s="49" t="s">
        <v>95</v>
      </c>
      <c r="C1894" s="15">
        <v>32</v>
      </c>
      <c r="D1894" s="29" t="s">
        <v>23</v>
      </c>
      <c r="E1894" s="15"/>
      <c r="F1894" s="20"/>
      <c r="G1894" s="15"/>
      <c r="H1894" s="20"/>
      <c r="I1894" s="20"/>
      <c r="J1894" s="17"/>
    </row>
    <row r="1895" spans="1:10" s="42" customFormat="1" ht="24" customHeight="1">
      <c r="A1895" s="90"/>
      <c r="B1895" s="91" t="s">
        <v>244</v>
      </c>
      <c r="C1895" s="439"/>
      <c r="D1895" s="119"/>
      <c r="E1895" s="120"/>
      <c r="F1895" s="94"/>
      <c r="G1895" s="94"/>
      <c r="H1895" s="94"/>
      <c r="I1895" s="94"/>
      <c r="J1895" s="117"/>
    </row>
    <row r="1896" spans="1:10" s="42" customFormat="1" ht="24" customHeight="1">
      <c r="A1896" s="44"/>
      <c r="B1896" s="45" t="s">
        <v>44</v>
      </c>
      <c r="C1896" s="15"/>
      <c r="D1896" s="29"/>
      <c r="E1896" s="15"/>
      <c r="F1896" s="20"/>
      <c r="G1896" s="15"/>
      <c r="H1896" s="20"/>
      <c r="I1896" s="20"/>
      <c r="J1896" s="17"/>
    </row>
    <row r="1897" spans="1:10" s="42" customFormat="1" ht="24" customHeight="1">
      <c r="A1897" s="48"/>
      <c r="B1897" s="49" t="s">
        <v>122</v>
      </c>
      <c r="C1897" s="15"/>
      <c r="D1897" s="29"/>
      <c r="E1897" s="15"/>
      <c r="F1897" s="20"/>
      <c r="G1897" s="15"/>
      <c r="H1897" s="20"/>
      <c r="I1897" s="20"/>
      <c r="J1897" s="17"/>
    </row>
    <row r="1898" spans="1:10" s="42" customFormat="1" ht="24" customHeight="1">
      <c r="A1898" s="48"/>
      <c r="B1898" s="49" t="s">
        <v>179</v>
      </c>
      <c r="C1898" s="15">
        <v>26</v>
      </c>
      <c r="D1898" s="29" t="s">
        <v>24</v>
      </c>
      <c r="E1898" s="15"/>
      <c r="F1898" s="20"/>
      <c r="G1898" s="15"/>
      <c r="H1898" s="20"/>
      <c r="I1898" s="20"/>
      <c r="J1898" s="17"/>
    </row>
    <row r="1899" spans="1:10" s="42" customFormat="1" ht="24" customHeight="1">
      <c r="A1899" s="48"/>
      <c r="B1899" s="49" t="s">
        <v>180</v>
      </c>
      <c r="C1899" s="15">
        <v>2</v>
      </c>
      <c r="D1899" s="29" t="s">
        <v>24</v>
      </c>
      <c r="E1899" s="15"/>
      <c r="F1899" s="20"/>
      <c r="G1899" s="15"/>
      <c r="H1899" s="20"/>
      <c r="I1899" s="20"/>
      <c r="J1899" s="17"/>
    </row>
    <row r="1900" spans="1:10" s="42" customFormat="1" ht="24" customHeight="1">
      <c r="A1900" s="48"/>
      <c r="B1900" s="49" t="s">
        <v>181</v>
      </c>
      <c r="C1900" s="15">
        <v>1</v>
      </c>
      <c r="D1900" s="29" t="s">
        <v>24</v>
      </c>
      <c r="E1900" s="15"/>
      <c r="F1900" s="20"/>
      <c r="G1900" s="15"/>
      <c r="H1900" s="20"/>
      <c r="I1900" s="20"/>
      <c r="J1900" s="17"/>
    </row>
    <row r="1901" spans="1:10" s="42" customFormat="1" ht="24" customHeight="1">
      <c r="A1901" s="48"/>
      <c r="B1901" s="49" t="s">
        <v>126</v>
      </c>
      <c r="C1901" s="15">
        <v>1</v>
      </c>
      <c r="D1901" s="29" t="s">
        <v>24</v>
      </c>
      <c r="E1901" s="15"/>
      <c r="F1901" s="20"/>
      <c r="G1901" s="15"/>
      <c r="H1901" s="20"/>
      <c r="I1901" s="20"/>
      <c r="J1901" s="17"/>
    </row>
    <row r="1902" spans="1:10" s="42" customFormat="1" ht="24" customHeight="1">
      <c r="A1902" s="48"/>
      <c r="B1902" s="49" t="s">
        <v>210</v>
      </c>
      <c r="C1902" s="15">
        <v>14</v>
      </c>
      <c r="D1902" s="29" t="s">
        <v>24</v>
      </c>
      <c r="E1902" s="15"/>
      <c r="F1902" s="20"/>
      <c r="G1902" s="15"/>
      <c r="H1902" s="20"/>
      <c r="I1902" s="20"/>
      <c r="J1902" s="17"/>
    </row>
    <row r="1903" spans="1:10" s="42" customFormat="1" ht="24" customHeight="1">
      <c r="A1903" s="48"/>
      <c r="B1903" s="49" t="s">
        <v>128</v>
      </c>
      <c r="C1903" s="15">
        <v>2</v>
      </c>
      <c r="D1903" s="29" t="s">
        <v>24</v>
      </c>
      <c r="E1903" s="15"/>
      <c r="F1903" s="20"/>
      <c r="G1903" s="15"/>
      <c r="H1903" s="20"/>
      <c r="I1903" s="20"/>
      <c r="J1903" s="17"/>
    </row>
    <row r="1904" spans="1:10" s="42" customFormat="1" ht="24" customHeight="1">
      <c r="A1904" s="48"/>
      <c r="B1904" s="49" t="s">
        <v>129</v>
      </c>
      <c r="C1904" s="15">
        <v>2</v>
      </c>
      <c r="D1904" s="29" t="s">
        <v>24</v>
      </c>
      <c r="E1904" s="15"/>
      <c r="F1904" s="20"/>
      <c r="G1904" s="15"/>
      <c r="H1904" s="20"/>
      <c r="I1904" s="20"/>
      <c r="J1904" s="17"/>
    </row>
    <row r="1905" spans="1:10" s="42" customFormat="1" ht="24" customHeight="1">
      <c r="A1905" s="48"/>
      <c r="B1905" s="49" t="s">
        <v>211</v>
      </c>
      <c r="C1905" s="15">
        <v>1</v>
      </c>
      <c r="D1905" s="29" t="s">
        <v>24</v>
      </c>
      <c r="E1905" s="15"/>
      <c r="F1905" s="20"/>
      <c r="G1905" s="15"/>
      <c r="H1905" s="20"/>
      <c r="I1905" s="20"/>
      <c r="J1905" s="17"/>
    </row>
    <row r="1906" spans="1:10" s="42" customFormat="1" ht="24" customHeight="1">
      <c r="A1906" s="48"/>
      <c r="B1906" s="49" t="s">
        <v>212</v>
      </c>
      <c r="C1906" s="15">
        <v>2</v>
      </c>
      <c r="D1906" s="29" t="s">
        <v>24</v>
      </c>
      <c r="E1906" s="15"/>
      <c r="F1906" s="20"/>
      <c r="G1906" s="15"/>
      <c r="H1906" s="20"/>
      <c r="I1906" s="20"/>
      <c r="J1906" s="17"/>
    </row>
    <row r="1907" spans="1:10" s="42" customFormat="1" ht="24" customHeight="1">
      <c r="A1907" s="48"/>
      <c r="B1907" s="49" t="s">
        <v>137</v>
      </c>
      <c r="C1907" s="15"/>
      <c r="D1907" s="29"/>
      <c r="E1907" s="15"/>
      <c r="F1907" s="20"/>
      <c r="G1907" s="15"/>
      <c r="H1907" s="20"/>
      <c r="I1907" s="20"/>
      <c r="J1907" s="17"/>
    </row>
    <row r="1908" spans="1:10" s="42" customFormat="1" ht="24" customHeight="1">
      <c r="A1908" s="48"/>
      <c r="B1908" s="49" t="s">
        <v>213</v>
      </c>
      <c r="C1908" s="15">
        <v>2</v>
      </c>
      <c r="D1908" s="29" t="s">
        <v>24</v>
      </c>
      <c r="E1908" s="15"/>
      <c r="F1908" s="20"/>
      <c r="G1908" s="15"/>
      <c r="H1908" s="20"/>
      <c r="I1908" s="20"/>
      <c r="J1908" s="17"/>
    </row>
    <row r="1909" spans="1:10" s="42" customFormat="1" ht="24" customHeight="1">
      <c r="A1909" s="48"/>
      <c r="B1909" s="49" t="s">
        <v>203</v>
      </c>
      <c r="C1909" s="15">
        <v>1</v>
      </c>
      <c r="D1909" s="29" t="s">
        <v>24</v>
      </c>
      <c r="E1909" s="15"/>
      <c r="F1909" s="20"/>
      <c r="G1909" s="15"/>
      <c r="H1909" s="20"/>
      <c r="I1909" s="20"/>
      <c r="J1909" s="17"/>
    </row>
    <row r="1910" spans="1:10" s="42" customFormat="1" ht="24" customHeight="1">
      <c r="A1910" s="48"/>
      <c r="B1910" s="49" t="s">
        <v>185</v>
      </c>
      <c r="C1910" s="15">
        <v>1</v>
      </c>
      <c r="D1910" s="29" t="s">
        <v>24</v>
      </c>
      <c r="E1910" s="15"/>
      <c r="F1910" s="20"/>
      <c r="G1910" s="15"/>
      <c r="H1910" s="20"/>
      <c r="I1910" s="20"/>
      <c r="J1910" s="17"/>
    </row>
    <row r="1911" spans="1:10" s="42" customFormat="1" ht="24" customHeight="1">
      <c r="A1911" s="48"/>
      <c r="B1911" s="49" t="s">
        <v>141</v>
      </c>
      <c r="C1911" s="15">
        <v>2</v>
      </c>
      <c r="D1911" s="29" t="s">
        <v>24</v>
      </c>
      <c r="E1911" s="15"/>
      <c r="F1911" s="20"/>
      <c r="G1911" s="15"/>
      <c r="H1911" s="20"/>
      <c r="I1911" s="20"/>
      <c r="J1911" s="17"/>
    </row>
    <row r="1912" spans="1:10" s="42" customFormat="1" ht="24" customHeight="1">
      <c r="A1912" s="48"/>
      <c r="B1912" s="49" t="s">
        <v>893</v>
      </c>
      <c r="C1912" s="15">
        <v>2</v>
      </c>
      <c r="D1912" s="29" t="s">
        <v>24</v>
      </c>
      <c r="E1912" s="15"/>
      <c r="F1912" s="20"/>
      <c r="G1912" s="15"/>
      <c r="H1912" s="20"/>
      <c r="I1912" s="20"/>
      <c r="J1912" s="17"/>
    </row>
    <row r="1913" spans="1:10" s="42" customFormat="1" ht="24" customHeight="1">
      <c r="A1913" s="48"/>
      <c r="B1913" s="49" t="s">
        <v>214</v>
      </c>
      <c r="C1913" s="15">
        <v>2</v>
      </c>
      <c r="D1913" s="29" t="s">
        <v>24</v>
      </c>
      <c r="E1913" s="15"/>
      <c r="F1913" s="20"/>
      <c r="G1913" s="15"/>
      <c r="H1913" s="20"/>
      <c r="I1913" s="20"/>
      <c r="J1913" s="17"/>
    </row>
    <row r="1914" spans="1:10" s="42" customFormat="1" ht="24" customHeight="1">
      <c r="A1914" s="48"/>
      <c r="B1914" s="49" t="s">
        <v>215</v>
      </c>
      <c r="C1914" s="15">
        <v>10</v>
      </c>
      <c r="D1914" s="29" t="s">
        <v>24</v>
      </c>
      <c r="E1914" s="15"/>
      <c r="F1914" s="20"/>
      <c r="G1914" s="15"/>
      <c r="H1914" s="20"/>
      <c r="I1914" s="20"/>
      <c r="J1914" s="17"/>
    </row>
    <row r="1915" spans="1:10" s="42" customFormat="1" ht="24" customHeight="1">
      <c r="A1915" s="48"/>
      <c r="B1915" s="49" t="s">
        <v>216</v>
      </c>
      <c r="C1915" s="15">
        <v>2</v>
      </c>
      <c r="D1915" s="29" t="s">
        <v>24</v>
      </c>
      <c r="E1915" s="15"/>
      <c r="F1915" s="20"/>
      <c r="G1915" s="15"/>
      <c r="H1915" s="20"/>
      <c r="I1915" s="20"/>
      <c r="J1915" s="17"/>
    </row>
    <row r="1916" spans="1:10" s="42" customFormat="1" ht="24" customHeight="1">
      <c r="A1916" s="48"/>
      <c r="B1916" s="49" t="s">
        <v>217</v>
      </c>
      <c r="C1916" s="15">
        <v>1</v>
      </c>
      <c r="D1916" s="29" t="s">
        <v>24</v>
      </c>
      <c r="E1916" s="15"/>
      <c r="F1916" s="20"/>
      <c r="G1916" s="15"/>
      <c r="H1916" s="20"/>
      <c r="I1916" s="20"/>
      <c r="J1916" s="17"/>
    </row>
    <row r="1917" spans="1:10" s="42" customFormat="1" ht="24" customHeight="1">
      <c r="A1917" s="48"/>
      <c r="B1917" s="49" t="s">
        <v>218</v>
      </c>
      <c r="C1917" s="15">
        <v>8</v>
      </c>
      <c r="D1917" s="29" t="s">
        <v>24</v>
      </c>
      <c r="E1917" s="15"/>
      <c r="F1917" s="20"/>
      <c r="G1917" s="15"/>
      <c r="H1917" s="20"/>
      <c r="I1917" s="20"/>
      <c r="J1917" s="17"/>
    </row>
    <row r="1918" spans="1:10" s="42" customFormat="1" ht="24" customHeight="1">
      <c r="A1918" s="48"/>
      <c r="B1918" s="49" t="s">
        <v>219</v>
      </c>
      <c r="C1918" s="15">
        <v>1</v>
      </c>
      <c r="D1918" s="29" t="s">
        <v>24</v>
      </c>
      <c r="E1918" s="15"/>
      <c r="F1918" s="20"/>
      <c r="G1918" s="15"/>
      <c r="H1918" s="20"/>
      <c r="I1918" s="20"/>
      <c r="J1918" s="17"/>
    </row>
    <row r="1919" spans="1:10" s="42" customFormat="1" ht="24" customHeight="1">
      <c r="A1919" s="90"/>
      <c r="B1919" s="91" t="s">
        <v>237</v>
      </c>
      <c r="C1919" s="439"/>
      <c r="D1919" s="119"/>
      <c r="E1919" s="120"/>
      <c r="F1919" s="94"/>
      <c r="G1919" s="94"/>
      <c r="H1919" s="94"/>
      <c r="I1919" s="94"/>
      <c r="J1919" s="117"/>
    </row>
    <row r="1920" spans="1:10" s="42" customFormat="1" ht="24" customHeight="1">
      <c r="A1920" s="44"/>
      <c r="B1920" s="45" t="s">
        <v>46</v>
      </c>
      <c r="C1920" s="15"/>
      <c r="D1920" s="29"/>
      <c r="E1920" s="15"/>
      <c r="F1920" s="20"/>
      <c r="G1920" s="15"/>
      <c r="H1920" s="20"/>
      <c r="I1920" s="20"/>
      <c r="J1920" s="17"/>
    </row>
    <row r="1921" spans="1:10" s="42" customFormat="1" ht="24" customHeight="1">
      <c r="A1921" s="48"/>
      <c r="B1921" s="57" t="s">
        <v>142</v>
      </c>
      <c r="C1921" s="15">
        <v>12</v>
      </c>
      <c r="D1921" s="29" t="s">
        <v>24</v>
      </c>
      <c r="E1921" s="46"/>
      <c r="F1921" s="20"/>
      <c r="G1921" s="15"/>
      <c r="H1921" s="20"/>
      <c r="I1921" s="20"/>
      <c r="J1921" s="17"/>
    </row>
    <row r="1922" spans="1:10" s="42" customFormat="1" ht="24" customHeight="1">
      <c r="A1922" s="48"/>
      <c r="B1922" s="57" t="s">
        <v>143</v>
      </c>
      <c r="C1922" s="15">
        <v>12</v>
      </c>
      <c r="D1922" s="29" t="s">
        <v>24</v>
      </c>
      <c r="E1922" s="15"/>
      <c r="F1922" s="20"/>
      <c r="G1922" s="46"/>
      <c r="H1922" s="20"/>
      <c r="I1922" s="20"/>
      <c r="J1922" s="17"/>
    </row>
    <row r="1923" spans="1:10" s="42" customFormat="1" ht="24" customHeight="1">
      <c r="A1923" s="48"/>
      <c r="B1923" s="57" t="s">
        <v>144</v>
      </c>
      <c r="C1923" s="15">
        <v>12</v>
      </c>
      <c r="D1923" s="29" t="s">
        <v>24</v>
      </c>
      <c r="E1923" s="15"/>
      <c r="F1923" s="20"/>
      <c r="G1923" s="46"/>
      <c r="H1923" s="20"/>
      <c r="I1923" s="20"/>
      <c r="J1923" s="17"/>
    </row>
    <row r="1924" spans="1:10" s="42" customFormat="1" ht="24" customHeight="1">
      <c r="A1924" s="48"/>
      <c r="B1924" s="57" t="s">
        <v>145</v>
      </c>
      <c r="C1924" s="15">
        <v>12</v>
      </c>
      <c r="D1924" s="29" t="s">
        <v>24</v>
      </c>
      <c r="E1924" s="15"/>
      <c r="F1924" s="20"/>
      <c r="G1924" s="46"/>
      <c r="H1924" s="20"/>
      <c r="I1924" s="20"/>
      <c r="J1924" s="17"/>
    </row>
    <row r="1925" spans="1:10" s="42" customFormat="1" ht="24" customHeight="1">
      <c r="A1925" s="48"/>
      <c r="B1925" s="57" t="s">
        <v>146</v>
      </c>
      <c r="C1925" s="15">
        <v>12</v>
      </c>
      <c r="D1925" s="29" t="s">
        <v>24</v>
      </c>
      <c r="E1925" s="46"/>
      <c r="F1925" s="20"/>
      <c r="G1925" s="15"/>
      <c r="H1925" s="20"/>
      <c r="I1925" s="20"/>
      <c r="J1925" s="17"/>
    </row>
    <row r="1926" spans="1:10" s="42" customFormat="1" ht="24" customHeight="1">
      <c r="A1926" s="48"/>
      <c r="B1926" s="57" t="s">
        <v>147</v>
      </c>
      <c r="C1926" s="15">
        <v>12</v>
      </c>
      <c r="D1926" s="29" t="s">
        <v>24</v>
      </c>
      <c r="E1926" s="15"/>
      <c r="F1926" s="20"/>
      <c r="G1926" s="46"/>
      <c r="H1926" s="20"/>
      <c r="I1926" s="20"/>
      <c r="J1926" s="17"/>
    </row>
    <row r="1927" spans="1:10" s="42" customFormat="1" ht="24" customHeight="1">
      <c r="A1927" s="48"/>
      <c r="B1927" s="57" t="s">
        <v>145</v>
      </c>
      <c r="C1927" s="15">
        <v>12</v>
      </c>
      <c r="D1927" s="29" t="s">
        <v>24</v>
      </c>
      <c r="E1927" s="15"/>
      <c r="F1927" s="20"/>
      <c r="G1927" s="46"/>
      <c r="H1927" s="20"/>
      <c r="I1927" s="20"/>
      <c r="J1927" s="17"/>
    </row>
    <row r="1928" spans="1:10" s="42" customFormat="1" ht="24" customHeight="1">
      <c r="A1928" s="48"/>
      <c r="B1928" s="57" t="s">
        <v>148</v>
      </c>
      <c r="C1928" s="18">
        <v>12</v>
      </c>
      <c r="D1928" s="24" t="s">
        <v>24</v>
      </c>
      <c r="E1928" s="20"/>
      <c r="F1928" s="20"/>
      <c r="G1928" s="20"/>
      <c r="H1928" s="20"/>
      <c r="I1928" s="20"/>
      <c r="J1928" s="17"/>
    </row>
    <row r="1929" spans="1:10" s="42" customFormat="1" ht="24" customHeight="1">
      <c r="A1929" s="48"/>
      <c r="B1929" s="57" t="s">
        <v>149</v>
      </c>
      <c r="C1929" s="15">
        <v>12</v>
      </c>
      <c r="D1929" s="29" t="s">
        <v>24</v>
      </c>
      <c r="E1929" s="15"/>
      <c r="F1929" s="20"/>
      <c r="G1929" s="46"/>
      <c r="H1929" s="20"/>
      <c r="I1929" s="20"/>
      <c r="J1929" s="17"/>
    </row>
    <row r="1930" spans="1:10" s="42" customFormat="1" ht="24" customHeight="1">
      <c r="A1930" s="48"/>
      <c r="B1930" s="57" t="s">
        <v>150</v>
      </c>
      <c r="C1930" s="15">
        <v>12</v>
      </c>
      <c r="D1930" s="29" t="s">
        <v>24</v>
      </c>
      <c r="E1930" s="15"/>
      <c r="F1930" s="20"/>
      <c r="G1930" s="46"/>
      <c r="H1930" s="20"/>
      <c r="I1930" s="20"/>
      <c r="J1930" s="17"/>
    </row>
    <row r="1931" spans="1:10" s="42" customFormat="1" ht="24" customHeight="1">
      <c r="A1931" s="48"/>
      <c r="B1931" s="57" t="s">
        <v>151</v>
      </c>
      <c r="C1931" s="15">
        <v>12</v>
      </c>
      <c r="D1931" s="29" t="s">
        <v>24</v>
      </c>
      <c r="E1931" s="15"/>
      <c r="F1931" s="20"/>
      <c r="G1931" s="46"/>
      <c r="H1931" s="20"/>
      <c r="I1931" s="20"/>
      <c r="J1931" s="17"/>
    </row>
    <row r="1932" spans="1:10" s="42" customFormat="1" ht="24" customHeight="1">
      <c r="A1932" s="48"/>
      <c r="B1932" s="57" t="s">
        <v>152</v>
      </c>
      <c r="C1932" s="15">
        <v>12</v>
      </c>
      <c r="D1932" s="29" t="s">
        <v>24</v>
      </c>
      <c r="E1932" s="15"/>
      <c r="F1932" s="20"/>
      <c r="G1932" s="46"/>
      <c r="H1932" s="20"/>
      <c r="I1932" s="20"/>
      <c r="J1932" s="17"/>
    </row>
    <row r="1933" spans="1:10" s="42" customFormat="1" ht="24" customHeight="1">
      <c r="A1933" s="48"/>
      <c r="B1933" s="57" t="s">
        <v>144</v>
      </c>
      <c r="C1933" s="15">
        <v>12</v>
      </c>
      <c r="D1933" s="29" t="s">
        <v>24</v>
      </c>
      <c r="E1933" s="15"/>
      <c r="F1933" s="20"/>
      <c r="G1933" s="46"/>
      <c r="H1933" s="20"/>
      <c r="I1933" s="20"/>
      <c r="J1933" s="17"/>
    </row>
    <row r="1934" spans="1:10" s="42" customFormat="1" ht="24" customHeight="1">
      <c r="A1934" s="48"/>
      <c r="B1934" s="57" t="s">
        <v>145</v>
      </c>
      <c r="C1934" s="18">
        <v>12</v>
      </c>
      <c r="D1934" s="24" t="s">
        <v>24</v>
      </c>
      <c r="E1934" s="20"/>
      <c r="F1934" s="20"/>
      <c r="G1934" s="20"/>
      <c r="H1934" s="20"/>
      <c r="I1934" s="20"/>
      <c r="J1934" s="17"/>
    </row>
    <row r="1935" spans="1:10" s="42" customFormat="1" ht="24" customHeight="1">
      <c r="A1935" s="48"/>
      <c r="B1935" s="57" t="s">
        <v>153</v>
      </c>
      <c r="C1935" s="15">
        <v>7</v>
      </c>
      <c r="D1935" s="29" t="s">
        <v>24</v>
      </c>
      <c r="E1935" s="46"/>
      <c r="F1935" s="20"/>
      <c r="G1935" s="15"/>
      <c r="H1935" s="20"/>
      <c r="I1935" s="20"/>
      <c r="J1935" s="17"/>
    </row>
    <row r="1936" spans="1:10" s="42" customFormat="1" ht="24" customHeight="1">
      <c r="A1936" s="48"/>
      <c r="B1936" s="57" t="s">
        <v>154</v>
      </c>
      <c r="C1936" s="15">
        <v>7</v>
      </c>
      <c r="D1936" s="29" t="s">
        <v>24</v>
      </c>
      <c r="E1936" s="15"/>
      <c r="F1936" s="20"/>
      <c r="G1936" s="46"/>
      <c r="H1936" s="20"/>
      <c r="I1936" s="20"/>
      <c r="J1936" s="17"/>
    </row>
    <row r="1937" spans="1:10" s="42" customFormat="1" ht="24" customHeight="1">
      <c r="A1937" s="48"/>
      <c r="B1937" s="57" t="s">
        <v>155</v>
      </c>
      <c r="C1937" s="15">
        <v>7</v>
      </c>
      <c r="D1937" s="29" t="s">
        <v>24</v>
      </c>
      <c r="E1937" s="15"/>
      <c r="F1937" s="20"/>
      <c r="G1937" s="46"/>
      <c r="H1937" s="20"/>
      <c r="I1937" s="20"/>
      <c r="J1937" s="17"/>
    </row>
    <row r="1938" spans="1:10" s="42" customFormat="1" ht="24" customHeight="1">
      <c r="A1938" s="48"/>
      <c r="B1938" s="57" t="s">
        <v>156</v>
      </c>
      <c r="C1938" s="15">
        <v>7</v>
      </c>
      <c r="D1938" s="29" t="s">
        <v>24</v>
      </c>
      <c r="E1938" s="15"/>
      <c r="F1938" s="20"/>
      <c r="G1938" s="46"/>
      <c r="H1938" s="20"/>
      <c r="I1938" s="20"/>
      <c r="J1938" s="17"/>
    </row>
    <row r="1939" spans="1:10" s="42" customFormat="1" ht="24" customHeight="1">
      <c r="A1939" s="48"/>
      <c r="B1939" s="57" t="s">
        <v>157</v>
      </c>
      <c r="C1939" s="15">
        <v>12</v>
      </c>
      <c r="D1939" s="29" t="s">
        <v>24</v>
      </c>
      <c r="E1939" s="15"/>
      <c r="F1939" s="20"/>
      <c r="G1939" s="15"/>
      <c r="H1939" s="20"/>
      <c r="I1939" s="20"/>
      <c r="J1939" s="17"/>
    </row>
    <row r="1940" spans="1:10" s="42" customFormat="1" ht="24" customHeight="1">
      <c r="A1940" s="48"/>
      <c r="B1940" s="57" t="s">
        <v>158</v>
      </c>
      <c r="C1940" s="15">
        <v>4</v>
      </c>
      <c r="D1940" s="29" t="s">
        <v>24</v>
      </c>
      <c r="E1940" s="15"/>
      <c r="F1940" s="20"/>
      <c r="G1940" s="15"/>
      <c r="H1940" s="20"/>
      <c r="I1940" s="20"/>
      <c r="J1940" s="17"/>
    </row>
    <row r="1941" spans="1:10" s="42" customFormat="1" ht="24" customHeight="1">
      <c r="A1941" s="48"/>
      <c r="B1941" s="57" t="s">
        <v>159</v>
      </c>
      <c r="C1941" s="15"/>
      <c r="D1941" s="29"/>
      <c r="E1941" s="15"/>
      <c r="F1941" s="20"/>
      <c r="G1941" s="15"/>
      <c r="H1941" s="20"/>
      <c r="I1941" s="20"/>
      <c r="J1941" s="17"/>
    </row>
    <row r="1942" spans="1:10" s="42" customFormat="1" ht="24" customHeight="1">
      <c r="A1942" s="48"/>
      <c r="B1942" s="57" t="s">
        <v>160</v>
      </c>
      <c r="C1942" s="15">
        <v>10.4</v>
      </c>
      <c r="D1942" s="29" t="s">
        <v>23</v>
      </c>
      <c r="E1942" s="15"/>
      <c r="F1942" s="20"/>
      <c r="G1942" s="15"/>
      <c r="H1942" s="20"/>
      <c r="I1942" s="20"/>
      <c r="J1942" s="17"/>
    </row>
    <row r="1943" spans="1:10" s="42" customFormat="1" ht="24" customHeight="1">
      <c r="A1943" s="48"/>
      <c r="B1943" s="57" t="s">
        <v>161</v>
      </c>
      <c r="C1943" s="15">
        <v>6.24</v>
      </c>
      <c r="D1943" s="29" t="s">
        <v>19</v>
      </c>
      <c r="E1943" s="15"/>
      <c r="F1943" s="20"/>
      <c r="G1943" s="15"/>
      <c r="H1943" s="20"/>
      <c r="I1943" s="20"/>
      <c r="J1943" s="17"/>
    </row>
    <row r="1944" spans="1:10" s="42" customFormat="1" ht="24" customHeight="1">
      <c r="A1944" s="48"/>
      <c r="B1944" s="57" t="s">
        <v>162</v>
      </c>
      <c r="C1944" s="15">
        <v>10.4</v>
      </c>
      <c r="D1944" s="29" t="s">
        <v>23</v>
      </c>
      <c r="E1944" s="46"/>
      <c r="F1944" s="20"/>
      <c r="G1944" s="15"/>
      <c r="H1944" s="20"/>
      <c r="I1944" s="20"/>
      <c r="J1944" s="17"/>
    </row>
    <row r="1945" spans="1:10" s="42" customFormat="1" ht="24" customHeight="1">
      <c r="A1945" s="48"/>
      <c r="B1945" s="57" t="s">
        <v>163</v>
      </c>
      <c r="C1945" s="15"/>
      <c r="D1945" s="29"/>
      <c r="E1945" s="15"/>
      <c r="F1945" s="20"/>
      <c r="G1945" s="15"/>
      <c r="H1945" s="20"/>
      <c r="I1945" s="20"/>
      <c r="J1945" s="17"/>
    </row>
    <row r="1946" spans="1:10" s="42" customFormat="1" ht="24" customHeight="1">
      <c r="A1946" s="48"/>
      <c r="B1946" s="49" t="s">
        <v>164</v>
      </c>
      <c r="C1946" s="15">
        <v>10.8</v>
      </c>
      <c r="D1946" s="29" t="s">
        <v>23</v>
      </c>
      <c r="E1946" s="15"/>
      <c r="F1946" s="20"/>
      <c r="G1946" s="15"/>
      <c r="H1946" s="20"/>
      <c r="I1946" s="20"/>
      <c r="J1946" s="17"/>
    </row>
    <row r="1947" spans="1:10" s="42" customFormat="1" ht="24" customHeight="1">
      <c r="A1947" s="48"/>
      <c r="B1947" s="57" t="s">
        <v>165</v>
      </c>
      <c r="C1947" s="18">
        <v>10.8</v>
      </c>
      <c r="D1947" s="24" t="s">
        <v>23</v>
      </c>
      <c r="E1947" s="20"/>
      <c r="F1947" s="20"/>
      <c r="G1947" s="20"/>
      <c r="H1947" s="20"/>
      <c r="I1947" s="20"/>
      <c r="J1947" s="17"/>
    </row>
    <row r="1948" spans="1:10" s="42" customFormat="1" ht="24" customHeight="1">
      <c r="A1948" s="48"/>
      <c r="B1948" s="57" t="s">
        <v>166</v>
      </c>
      <c r="C1948" s="18"/>
      <c r="D1948" s="24"/>
      <c r="E1948" s="20"/>
      <c r="F1948" s="20"/>
      <c r="G1948" s="20"/>
      <c r="H1948" s="20"/>
      <c r="I1948" s="20"/>
      <c r="J1948" s="17"/>
    </row>
    <row r="1949" spans="1:10" s="42" customFormat="1" ht="24" customHeight="1">
      <c r="A1949" s="48"/>
      <c r="B1949" s="49" t="s">
        <v>167</v>
      </c>
      <c r="C1949" s="18">
        <v>7</v>
      </c>
      <c r="D1949" s="24" t="s">
        <v>23</v>
      </c>
      <c r="E1949" s="20"/>
      <c r="F1949" s="20"/>
      <c r="G1949" s="20"/>
      <c r="H1949" s="20"/>
      <c r="I1949" s="20"/>
      <c r="J1949" s="17"/>
    </row>
    <row r="1950" spans="1:10" s="42" customFormat="1" ht="24" customHeight="1">
      <c r="A1950" s="48"/>
      <c r="B1950" s="57" t="s">
        <v>165</v>
      </c>
      <c r="C1950" s="18">
        <v>7</v>
      </c>
      <c r="D1950" s="24" t="s">
        <v>23</v>
      </c>
      <c r="E1950" s="20"/>
      <c r="F1950" s="20"/>
      <c r="G1950" s="20"/>
      <c r="H1950" s="20"/>
      <c r="I1950" s="20"/>
      <c r="J1950" s="17"/>
    </row>
    <row r="1951" spans="1:10" s="42" customFormat="1" ht="24" customHeight="1">
      <c r="A1951" s="58"/>
      <c r="B1951" s="57" t="s">
        <v>168</v>
      </c>
      <c r="C1951" s="18">
        <v>4</v>
      </c>
      <c r="D1951" s="24" t="s">
        <v>24</v>
      </c>
      <c r="E1951" s="20"/>
      <c r="F1951" s="20"/>
      <c r="G1951" s="20"/>
      <c r="H1951" s="20"/>
      <c r="I1951" s="20"/>
      <c r="J1951" s="17"/>
    </row>
    <row r="1952" spans="1:10" s="42" customFormat="1" ht="24" customHeight="1">
      <c r="A1952" s="58"/>
      <c r="B1952" s="57" t="s">
        <v>169</v>
      </c>
      <c r="C1952" s="18">
        <v>14.399999999999999</v>
      </c>
      <c r="D1952" s="24" t="s">
        <v>19</v>
      </c>
      <c r="E1952" s="20"/>
      <c r="F1952" s="20"/>
      <c r="G1952" s="20"/>
      <c r="H1952" s="20"/>
      <c r="I1952" s="20"/>
      <c r="J1952" s="17"/>
    </row>
    <row r="1953" spans="1:10" s="42" customFormat="1" ht="24" customHeight="1">
      <c r="A1953" s="58"/>
      <c r="B1953" s="57" t="s">
        <v>170</v>
      </c>
      <c r="C1953" s="18">
        <v>10</v>
      </c>
      <c r="D1953" s="24" t="s">
        <v>24</v>
      </c>
      <c r="E1953" s="20"/>
      <c r="F1953" s="20"/>
      <c r="G1953" s="20"/>
      <c r="H1953" s="20"/>
      <c r="I1953" s="20"/>
      <c r="J1953" s="17"/>
    </row>
    <row r="1954" spans="1:10" s="42" customFormat="1" ht="24" customHeight="1">
      <c r="A1954" s="90"/>
      <c r="B1954" s="91" t="s">
        <v>238</v>
      </c>
      <c r="C1954" s="439"/>
      <c r="D1954" s="119"/>
      <c r="E1954" s="120"/>
      <c r="F1954" s="94"/>
      <c r="G1954" s="94"/>
      <c r="H1954" s="94"/>
      <c r="I1954" s="94"/>
      <c r="J1954" s="117"/>
    </row>
    <row r="1955" spans="1:10" s="42" customFormat="1" ht="24" customHeight="1">
      <c r="A1955" s="44"/>
      <c r="B1955" s="45" t="s">
        <v>45</v>
      </c>
      <c r="C1955" s="18"/>
      <c r="D1955" s="24"/>
      <c r="E1955" s="20"/>
      <c r="F1955" s="20"/>
      <c r="G1955" s="21"/>
      <c r="H1955" s="20"/>
      <c r="I1955" s="20"/>
      <c r="J1955" s="17"/>
    </row>
    <row r="1956" spans="1:10" s="42" customFormat="1" ht="24" customHeight="1">
      <c r="A1956" s="48"/>
      <c r="B1956" s="49" t="s">
        <v>171</v>
      </c>
      <c r="C1956" s="18">
        <v>60</v>
      </c>
      <c r="D1956" s="24" t="s">
        <v>19</v>
      </c>
      <c r="E1956" s="20"/>
      <c r="F1956" s="20"/>
      <c r="G1956" s="20"/>
      <c r="H1956" s="20"/>
      <c r="I1956" s="20"/>
      <c r="J1956" s="17"/>
    </row>
    <row r="1957" spans="1:10" s="42" customFormat="1" ht="24" customHeight="1">
      <c r="A1957" s="48"/>
      <c r="B1957" s="49" t="s">
        <v>172</v>
      </c>
      <c r="C1957" s="18">
        <v>65</v>
      </c>
      <c r="D1957" s="24" t="s">
        <v>23</v>
      </c>
      <c r="E1957" s="20"/>
      <c r="F1957" s="20"/>
      <c r="G1957" s="20"/>
      <c r="H1957" s="20"/>
      <c r="I1957" s="20"/>
      <c r="J1957" s="17"/>
    </row>
    <row r="1958" spans="1:10" s="42" customFormat="1" ht="24" customHeight="1">
      <c r="A1958" s="48"/>
      <c r="B1958" s="49" t="s">
        <v>173</v>
      </c>
      <c r="C1958" s="18">
        <v>88</v>
      </c>
      <c r="D1958" s="24" t="s">
        <v>23</v>
      </c>
      <c r="E1958" s="20"/>
      <c r="F1958" s="20"/>
      <c r="G1958" s="20"/>
      <c r="H1958" s="20"/>
      <c r="I1958" s="20"/>
      <c r="J1958" s="17"/>
    </row>
    <row r="1959" spans="1:10" s="42" customFormat="1" ht="24" customHeight="1">
      <c r="A1959" s="90"/>
      <c r="B1959" s="91" t="s">
        <v>239</v>
      </c>
      <c r="C1959" s="439"/>
      <c r="D1959" s="119"/>
      <c r="E1959" s="120"/>
      <c r="F1959" s="94"/>
      <c r="G1959" s="94"/>
      <c r="H1959" s="94"/>
      <c r="I1959" s="94"/>
      <c r="J1959" s="117"/>
    </row>
    <row r="1960" spans="1:10" s="42" customFormat="1" ht="24" customHeight="1">
      <c r="A1960" s="44"/>
      <c r="B1960" s="56" t="s">
        <v>47</v>
      </c>
      <c r="C1960" s="18"/>
      <c r="D1960" s="24"/>
      <c r="E1960" s="20"/>
      <c r="F1960" s="20"/>
      <c r="G1960" s="21"/>
      <c r="H1960" s="20"/>
      <c r="I1960" s="20"/>
      <c r="J1960" s="17"/>
    </row>
    <row r="1961" spans="1:10" s="42" customFormat="1" ht="24" customHeight="1">
      <c r="A1961" s="48"/>
      <c r="B1961" s="60" t="s">
        <v>174</v>
      </c>
      <c r="C1961" s="18">
        <v>4750</v>
      </c>
      <c r="D1961" s="24" t="s">
        <v>19</v>
      </c>
      <c r="E1961" s="20"/>
      <c r="F1961" s="20"/>
      <c r="G1961" s="20"/>
      <c r="H1961" s="20"/>
      <c r="I1961" s="20"/>
      <c r="J1961" s="17"/>
    </row>
    <row r="1962" spans="1:10" s="42" customFormat="1" ht="24" customHeight="1">
      <c r="A1962" s="48"/>
      <c r="B1962" s="60" t="s">
        <v>175</v>
      </c>
      <c r="C1962" s="18">
        <v>2223</v>
      </c>
      <c r="D1962" s="24" t="s">
        <v>19</v>
      </c>
      <c r="E1962" s="20"/>
      <c r="F1962" s="20"/>
      <c r="G1962" s="20"/>
      <c r="H1962" s="20"/>
      <c r="I1962" s="20"/>
      <c r="J1962" s="17"/>
    </row>
    <row r="1963" spans="1:10" s="42" customFormat="1" ht="24" customHeight="1">
      <c r="A1963" s="48"/>
      <c r="B1963" s="60" t="s">
        <v>176</v>
      </c>
      <c r="C1963" s="220">
        <v>250</v>
      </c>
      <c r="D1963" s="24" t="s">
        <v>19</v>
      </c>
      <c r="E1963" s="20"/>
      <c r="F1963" s="20"/>
      <c r="G1963" s="20"/>
      <c r="H1963" s="20"/>
      <c r="I1963" s="20"/>
      <c r="J1963" s="17"/>
    </row>
    <row r="1964" spans="1:10" s="42" customFormat="1" ht="24" customHeight="1">
      <c r="A1964" s="48"/>
      <c r="B1964" s="60" t="s">
        <v>177</v>
      </c>
      <c r="C1964" s="220">
        <v>145</v>
      </c>
      <c r="D1964" s="24" t="s">
        <v>19</v>
      </c>
      <c r="E1964" s="46"/>
      <c r="F1964" s="20"/>
      <c r="G1964" s="20"/>
      <c r="H1964" s="20"/>
      <c r="I1964" s="20"/>
      <c r="J1964" s="17"/>
    </row>
    <row r="1965" spans="1:10" s="42" customFormat="1" ht="24" customHeight="1">
      <c r="A1965" s="90"/>
      <c r="B1965" s="91" t="s">
        <v>240</v>
      </c>
      <c r="C1965" s="439"/>
      <c r="D1965" s="119"/>
      <c r="E1965" s="120"/>
      <c r="F1965" s="94"/>
      <c r="G1965" s="94"/>
      <c r="H1965" s="94"/>
      <c r="I1965" s="94"/>
      <c r="J1965" s="117"/>
    </row>
    <row r="1966" spans="1:10" s="42" customFormat="1" ht="24" customHeight="1">
      <c r="A1966" s="44"/>
      <c r="B1966" s="45" t="s">
        <v>48</v>
      </c>
      <c r="C1966" s="18"/>
      <c r="D1966" s="24"/>
      <c r="E1966" s="20"/>
      <c r="F1966" s="20"/>
      <c r="G1966" s="21"/>
      <c r="H1966" s="20"/>
      <c r="I1966" s="20"/>
      <c r="J1966" s="17"/>
    </row>
    <row r="1967" spans="1:10" s="42" customFormat="1" ht="24" customHeight="1">
      <c r="A1967" s="48"/>
      <c r="B1967" s="49" t="s">
        <v>178</v>
      </c>
      <c r="C1967" s="18">
        <v>58</v>
      </c>
      <c r="D1967" s="24" t="s">
        <v>23</v>
      </c>
      <c r="E1967" s="20"/>
      <c r="F1967" s="20"/>
      <c r="G1967" s="21"/>
      <c r="H1967" s="20"/>
      <c r="I1967" s="20"/>
      <c r="J1967" s="17"/>
    </row>
    <row r="1968" spans="1:10" s="42" customFormat="1" ht="24" customHeight="1">
      <c r="A1968" s="48"/>
      <c r="B1968" s="49" t="s">
        <v>891</v>
      </c>
      <c r="C1968" s="59">
        <v>490</v>
      </c>
      <c r="D1968" s="47" t="s">
        <v>23</v>
      </c>
      <c r="E1968" s="15"/>
      <c r="F1968" s="20"/>
      <c r="G1968" s="15"/>
      <c r="H1968" s="20"/>
      <c r="I1968" s="20"/>
      <c r="J1968" s="16"/>
    </row>
    <row r="1969" spans="1:10" s="42" customFormat="1" ht="24" customHeight="1">
      <c r="A1969" s="48"/>
      <c r="B1969" s="49" t="s">
        <v>220</v>
      </c>
      <c r="C1969" s="18">
        <v>120</v>
      </c>
      <c r="D1969" s="24" t="s">
        <v>23</v>
      </c>
      <c r="E1969" s="20"/>
      <c r="F1969" s="20"/>
      <c r="G1969" s="21"/>
      <c r="H1969" s="20"/>
      <c r="I1969" s="20"/>
      <c r="J1969" s="17"/>
    </row>
    <row r="1970" spans="1:10" s="42" customFormat="1" ht="24" customHeight="1">
      <c r="A1970" s="90"/>
      <c r="B1970" s="91" t="s">
        <v>241</v>
      </c>
      <c r="C1970" s="439"/>
      <c r="D1970" s="119"/>
      <c r="E1970" s="120"/>
      <c r="F1970" s="94"/>
      <c r="G1970" s="94"/>
      <c r="H1970" s="94"/>
      <c r="I1970" s="94"/>
      <c r="J1970" s="117"/>
    </row>
    <row r="1971" spans="1:10" s="42" customFormat="1" ht="24" customHeight="1">
      <c r="A1971" s="90"/>
      <c r="B1971" s="91" t="s">
        <v>1070</v>
      </c>
      <c r="C1971" s="115"/>
      <c r="D1971" s="92"/>
      <c r="E1971" s="116"/>
      <c r="F1971" s="94"/>
      <c r="G1971" s="94"/>
      <c r="H1971" s="94"/>
      <c r="I1971" s="94"/>
      <c r="J1971" s="117"/>
    </row>
    <row r="1972" spans="1:10" s="42" customFormat="1" ht="24" customHeight="1">
      <c r="A1972" s="43">
        <v>6.3</v>
      </c>
      <c r="B1972" s="22" t="s">
        <v>1071</v>
      </c>
      <c r="C1972" s="15"/>
      <c r="D1972" s="29"/>
      <c r="E1972" s="15"/>
      <c r="F1972" s="15"/>
      <c r="G1972" s="15"/>
      <c r="H1972" s="15"/>
      <c r="I1972" s="15"/>
      <c r="J1972" s="15"/>
    </row>
    <row r="1973" spans="1:10" s="42" customFormat="1" ht="24" customHeight="1">
      <c r="A1973" s="32"/>
      <c r="B1973" s="22" t="s">
        <v>451</v>
      </c>
      <c r="C1973" s="15"/>
      <c r="D1973" s="29"/>
      <c r="E1973" s="15"/>
      <c r="F1973" s="15"/>
      <c r="G1973" s="15"/>
      <c r="H1973" s="15"/>
      <c r="I1973" s="15"/>
      <c r="J1973" s="15"/>
    </row>
    <row r="1974" spans="1:10" s="414" customFormat="1" ht="24" customHeight="1">
      <c r="A1974" s="157"/>
      <c r="B1974" s="214" t="s">
        <v>485</v>
      </c>
      <c r="C1974" s="15">
        <v>1</v>
      </c>
      <c r="D1974" s="29" t="s">
        <v>246</v>
      </c>
      <c r="E1974" s="61"/>
      <c r="F1974" s="62"/>
      <c r="G1974" s="61"/>
      <c r="H1974" s="62"/>
      <c r="I1974" s="18"/>
      <c r="J1974" s="62"/>
    </row>
    <row r="1975" spans="1:10" s="414" customFormat="1" ht="24" customHeight="1">
      <c r="A1975" s="157"/>
      <c r="B1975" s="214" t="s">
        <v>486</v>
      </c>
      <c r="C1975" s="15">
        <v>1</v>
      </c>
      <c r="D1975" s="29" t="s">
        <v>246</v>
      </c>
      <c r="E1975" s="61"/>
      <c r="F1975" s="62"/>
      <c r="G1975" s="61"/>
      <c r="H1975" s="62"/>
      <c r="I1975" s="18"/>
      <c r="J1975" s="62"/>
    </row>
    <row r="1976" spans="1:10" s="414" customFormat="1" ht="24" customHeight="1">
      <c r="A1976" s="157"/>
      <c r="B1976" s="214" t="s">
        <v>487</v>
      </c>
      <c r="C1976" s="15">
        <v>1</v>
      </c>
      <c r="D1976" s="29" t="s">
        <v>246</v>
      </c>
      <c r="E1976" s="61"/>
      <c r="F1976" s="62"/>
      <c r="G1976" s="61"/>
      <c r="H1976" s="62"/>
      <c r="I1976" s="18"/>
      <c r="J1976" s="62"/>
    </row>
    <row r="1977" spans="1:10" s="414" customFormat="1" ht="24" customHeight="1">
      <c r="A1977" s="157"/>
      <c r="B1977" s="214" t="s">
        <v>852</v>
      </c>
      <c r="C1977" s="15">
        <v>1</v>
      </c>
      <c r="D1977" s="29" t="s">
        <v>246</v>
      </c>
      <c r="E1977" s="61"/>
      <c r="F1977" s="62"/>
      <c r="G1977" s="61"/>
      <c r="H1977" s="62"/>
      <c r="I1977" s="18"/>
      <c r="J1977" s="62"/>
    </row>
    <row r="1978" spans="1:10" s="414" customFormat="1" ht="24" customHeight="1">
      <c r="A1978" s="157"/>
      <c r="B1978" s="214" t="s">
        <v>258</v>
      </c>
      <c r="C1978" s="15">
        <v>60</v>
      </c>
      <c r="D1978" s="29" t="s">
        <v>23</v>
      </c>
      <c r="E1978" s="61"/>
      <c r="F1978" s="62"/>
      <c r="G1978" s="61"/>
      <c r="H1978" s="62"/>
      <c r="I1978" s="18"/>
      <c r="J1978" s="62"/>
    </row>
    <row r="1979" spans="1:10" s="414" customFormat="1" ht="24" customHeight="1">
      <c r="A1979" s="157"/>
      <c r="B1979" s="214" t="s">
        <v>809</v>
      </c>
      <c r="C1979" s="15">
        <v>180</v>
      </c>
      <c r="D1979" s="29" t="s">
        <v>23</v>
      </c>
      <c r="E1979" s="61"/>
      <c r="F1979" s="62"/>
      <c r="G1979" s="61"/>
      <c r="H1979" s="62"/>
      <c r="I1979" s="18"/>
      <c r="J1979" s="62"/>
    </row>
    <row r="1980" spans="1:10" s="414" customFormat="1" ht="24" customHeight="1">
      <c r="A1980" s="157"/>
      <c r="B1980" s="214" t="s">
        <v>810</v>
      </c>
      <c r="C1980" s="15">
        <v>10</v>
      </c>
      <c r="D1980" s="29" t="s">
        <v>23</v>
      </c>
      <c r="E1980" s="61"/>
      <c r="F1980" s="62"/>
      <c r="G1980" s="61"/>
      <c r="H1980" s="62"/>
      <c r="I1980" s="18"/>
      <c r="J1980" s="62"/>
    </row>
    <row r="1981" spans="1:10" s="414" customFormat="1" ht="24" customHeight="1">
      <c r="A1981" s="157"/>
      <c r="B1981" s="214" t="s">
        <v>811</v>
      </c>
      <c r="C1981" s="15">
        <v>10</v>
      </c>
      <c r="D1981" s="29" t="s">
        <v>23</v>
      </c>
      <c r="E1981" s="61"/>
      <c r="F1981" s="62"/>
      <c r="G1981" s="61"/>
      <c r="H1981" s="62"/>
      <c r="I1981" s="18"/>
      <c r="J1981" s="62"/>
    </row>
    <row r="1982" spans="1:10" s="414" customFormat="1" ht="24" customHeight="1">
      <c r="A1982" s="157"/>
      <c r="B1982" s="214" t="s">
        <v>812</v>
      </c>
      <c r="C1982" s="15">
        <v>200</v>
      </c>
      <c r="D1982" s="29" t="s">
        <v>23</v>
      </c>
      <c r="E1982" s="61"/>
      <c r="F1982" s="62"/>
      <c r="G1982" s="61"/>
      <c r="H1982" s="62"/>
      <c r="I1982" s="18"/>
      <c r="J1982" s="62"/>
    </row>
    <row r="1983" spans="1:10" s="414" customFormat="1" ht="24" customHeight="1">
      <c r="A1983" s="157"/>
      <c r="B1983" s="214" t="s">
        <v>840</v>
      </c>
      <c r="C1983" s="15">
        <v>40</v>
      </c>
      <c r="D1983" s="29" t="s">
        <v>23</v>
      </c>
      <c r="E1983" s="61"/>
      <c r="F1983" s="62"/>
      <c r="G1983" s="61"/>
      <c r="H1983" s="62"/>
      <c r="I1983" s="18"/>
      <c r="J1983" s="62"/>
    </row>
    <row r="1984" spans="1:10" s="414" customFormat="1" ht="24" customHeight="1">
      <c r="A1984" s="157"/>
      <c r="B1984" s="227" t="s">
        <v>814</v>
      </c>
      <c r="C1984" s="15">
        <v>50</v>
      </c>
      <c r="D1984" s="29" t="s">
        <v>23</v>
      </c>
      <c r="E1984" s="61"/>
      <c r="F1984" s="62"/>
      <c r="G1984" s="61"/>
      <c r="H1984" s="62"/>
      <c r="I1984" s="18"/>
      <c r="J1984" s="62"/>
    </row>
    <row r="1985" spans="1:10" s="414" customFormat="1" ht="24" customHeight="1">
      <c r="A1985" s="157"/>
      <c r="B1985" s="227" t="s">
        <v>815</v>
      </c>
      <c r="C1985" s="15">
        <v>20</v>
      </c>
      <c r="D1985" s="29" t="s">
        <v>23</v>
      </c>
      <c r="E1985" s="61"/>
      <c r="F1985" s="62"/>
      <c r="G1985" s="61"/>
      <c r="H1985" s="62"/>
      <c r="I1985" s="18"/>
      <c r="J1985" s="62"/>
    </row>
    <row r="1986" spans="1:10" s="414" customFormat="1" ht="24" customHeight="1">
      <c r="A1986" s="157"/>
      <c r="B1986" s="227" t="s">
        <v>830</v>
      </c>
      <c r="C1986" s="15">
        <v>40</v>
      </c>
      <c r="D1986" s="29" t="s">
        <v>23</v>
      </c>
      <c r="E1986" s="61"/>
      <c r="F1986" s="62"/>
      <c r="G1986" s="61"/>
      <c r="H1986" s="62"/>
      <c r="I1986" s="18"/>
      <c r="J1986" s="62"/>
    </row>
    <row r="1987" spans="1:10" s="414" customFormat="1" ht="24" customHeight="1">
      <c r="A1987" s="157"/>
      <c r="B1987" s="227" t="s">
        <v>841</v>
      </c>
      <c r="C1987" s="15">
        <v>10</v>
      </c>
      <c r="D1987" s="29" t="s">
        <v>23</v>
      </c>
      <c r="E1987" s="61"/>
      <c r="F1987" s="62"/>
      <c r="G1987" s="61"/>
      <c r="H1987" s="62"/>
      <c r="I1987" s="18"/>
      <c r="J1987" s="62"/>
    </row>
    <row r="1988" spans="1:10" s="414" customFormat="1" ht="24" customHeight="1">
      <c r="A1988" s="157"/>
      <c r="B1988" s="221" t="s">
        <v>817</v>
      </c>
      <c r="C1988" s="15"/>
      <c r="D1988" s="29"/>
      <c r="E1988" s="61"/>
      <c r="F1988" s="62"/>
      <c r="G1988" s="61"/>
      <c r="H1988" s="62"/>
      <c r="I1988" s="18"/>
      <c r="J1988" s="62"/>
    </row>
    <row r="1989" spans="1:10" s="414" customFormat="1" ht="24" customHeight="1">
      <c r="A1989" s="157"/>
      <c r="B1989" s="286" t="s">
        <v>632</v>
      </c>
      <c r="C1989" s="235"/>
      <c r="D1989" s="236"/>
      <c r="E1989" s="237"/>
      <c r="F1989" s="238"/>
      <c r="G1989" s="235"/>
      <c r="H1989" s="239"/>
      <c r="I1989" s="239"/>
      <c r="J1989" s="62"/>
    </row>
    <row r="1990" spans="1:10" s="414" customFormat="1" ht="24" customHeight="1">
      <c r="A1990" s="157"/>
      <c r="B1990" s="286" t="s">
        <v>819</v>
      </c>
      <c r="C1990" s="235">
        <v>4</v>
      </c>
      <c r="D1990" s="236" t="s">
        <v>308</v>
      </c>
      <c r="E1990" s="237"/>
      <c r="F1990" s="238"/>
      <c r="G1990" s="235"/>
      <c r="H1990" s="239"/>
      <c r="I1990" s="239"/>
      <c r="J1990" s="62"/>
    </row>
    <row r="1991" spans="1:10" s="414" customFormat="1" ht="24" customHeight="1">
      <c r="A1991" s="157"/>
      <c r="B1991" s="214" t="s">
        <v>835</v>
      </c>
      <c r="C1991" s="220">
        <v>952</v>
      </c>
      <c r="D1991" s="29" t="s">
        <v>23</v>
      </c>
      <c r="E1991" s="61"/>
      <c r="F1991" s="62"/>
      <c r="G1991" s="61"/>
      <c r="H1991" s="62"/>
      <c r="I1991" s="18"/>
      <c r="J1991" s="62"/>
    </row>
    <row r="1992" spans="1:10" s="414" customFormat="1" ht="24" customHeight="1">
      <c r="A1992" s="157"/>
      <c r="B1992" s="214" t="s">
        <v>821</v>
      </c>
      <c r="C1992" s="15">
        <v>107</v>
      </c>
      <c r="D1992" s="29" t="s">
        <v>23</v>
      </c>
      <c r="E1992" s="61"/>
      <c r="F1992" s="62"/>
      <c r="G1992" s="61"/>
      <c r="H1992" s="62"/>
      <c r="I1992" s="18"/>
      <c r="J1992" s="62"/>
    </row>
    <row r="1993" spans="1:10" s="414" customFormat="1" ht="24" customHeight="1">
      <c r="A1993" s="157"/>
      <c r="B1993" s="214" t="s">
        <v>850</v>
      </c>
      <c r="C1993" s="15">
        <v>214</v>
      </c>
      <c r="D1993" s="29" t="s">
        <v>23</v>
      </c>
      <c r="E1993" s="26"/>
      <c r="F1993" s="18"/>
      <c r="G1993" s="18"/>
      <c r="H1993" s="18"/>
      <c r="I1993" s="18"/>
      <c r="J1993" s="62"/>
    </row>
    <row r="1994" spans="1:10" s="414" customFormat="1" ht="24" customHeight="1">
      <c r="A1994" s="157"/>
      <c r="B1994" s="227" t="s">
        <v>836</v>
      </c>
      <c r="C1994" s="15">
        <v>630</v>
      </c>
      <c r="D1994" s="29" t="s">
        <v>23</v>
      </c>
      <c r="E1994" s="61"/>
      <c r="F1994" s="62"/>
      <c r="G1994" s="61"/>
      <c r="H1994" s="62"/>
      <c r="I1994" s="18"/>
      <c r="J1994" s="62"/>
    </row>
    <row r="1995" spans="1:10" s="414" customFormat="1" ht="24" customHeight="1">
      <c r="A1995" s="157"/>
      <c r="B1995" s="221" t="s">
        <v>49</v>
      </c>
      <c r="C1995" s="15"/>
      <c r="D1995" s="29"/>
      <c r="E1995" s="15"/>
      <c r="F1995" s="15"/>
      <c r="G1995" s="15"/>
      <c r="H1995" s="15"/>
      <c r="I1995" s="15"/>
      <c r="J1995" s="15"/>
    </row>
    <row r="1996" spans="1:10" s="414" customFormat="1" ht="24" customHeight="1">
      <c r="A1996" s="157"/>
      <c r="B1996" s="222" t="s">
        <v>252</v>
      </c>
      <c r="C1996" s="15"/>
      <c r="D1996" s="29"/>
      <c r="E1996" s="15"/>
      <c r="F1996" s="15"/>
      <c r="G1996" s="15"/>
      <c r="H1996" s="15"/>
      <c r="I1996" s="15"/>
      <c r="J1996" s="15"/>
    </row>
    <row r="1997" spans="1:10" s="414" customFormat="1" ht="24" customHeight="1">
      <c r="A1997" s="157"/>
      <c r="B1997" s="214" t="s">
        <v>254</v>
      </c>
      <c r="C1997" s="15">
        <v>299</v>
      </c>
      <c r="D1997" s="29" t="s">
        <v>24</v>
      </c>
      <c r="E1997" s="61"/>
      <c r="F1997" s="62"/>
      <c r="G1997" s="61"/>
      <c r="H1997" s="62"/>
      <c r="I1997" s="18"/>
      <c r="J1997" s="62"/>
    </row>
    <row r="1998" spans="1:10" s="414" customFormat="1" ht="24" customHeight="1">
      <c r="A1998" s="157"/>
      <c r="B1998" s="214" t="s">
        <v>384</v>
      </c>
      <c r="C1998" s="15">
        <v>50</v>
      </c>
      <c r="D1998" s="29" t="s">
        <v>24</v>
      </c>
      <c r="E1998" s="61"/>
      <c r="F1998" s="62"/>
      <c r="G1998" s="61"/>
      <c r="H1998" s="62"/>
      <c r="I1998" s="18"/>
      <c r="J1998" s="62"/>
    </row>
    <row r="1999" spans="1:10" s="414" customFormat="1" ht="24" customHeight="1">
      <c r="A1999" s="157"/>
      <c r="B1999" s="214" t="s">
        <v>255</v>
      </c>
      <c r="C1999" s="15">
        <v>4</v>
      </c>
      <c r="D1999" s="29" t="s">
        <v>24</v>
      </c>
      <c r="E1999" s="61"/>
      <c r="F1999" s="62"/>
      <c r="G1999" s="61"/>
      <c r="H1999" s="62"/>
      <c r="I1999" s="18"/>
      <c r="J1999" s="62"/>
    </row>
    <row r="2000" spans="1:10" s="414" customFormat="1" ht="24" customHeight="1">
      <c r="A2000" s="157"/>
      <c r="B2000" s="214" t="s">
        <v>256</v>
      </c>
      <c r="C2000" s="15">
        <v>2</v>
      </c>
      <c r="D2000" s="29" t="s">
        <v>24</v>
      </c>
      <c r="E2000" s="61"/>
      <c r="F2000" s="62"/>
      <c r="G2000" s="61"/>
      <c r="H2000" s="62"/>
      <c r="I2000" s="18"/>
      <c r="J2000" s="62"/>
    </row>
    <row r="2001" spans="1:10" s="414" customFormat="1" ht="24" customHeight="1">
      <c r="A2001" s="157"/>
      <c r="B2001" s="214" t="s">
        <v>851</v>
      </c>
      <c r="C2001" s="15">
        <v>10</v>
      </c>
      <c r="D2001" s="29" t="s">
        <v>24</v>
      </c>
      <c r="E2001" s="61"/>
      <c r="F2001" s="62"/>
      <c r="G2001" s="61"/>
      <c r="H2001" s="62"/>
      <c r="I2001" s="18"/>
      <c r="J2001" s="62"/>
    </row>
    <row r="2002" spans="1:10" s="414" customFormat="1" ht="24" customHeight="1">
      <c r="A2002" s="157"/>
      <c r="B2002" s="214" t="s">
        <v>257</v>
      </c>
      <c r="C2002" s="15">
        <v>19</v>
      </c>
      <c r="D2002" s="29" t="s">
        <v>24</v>
      </c>
      <c r="E2002" s="61"/>
      <c r="F2002" s="62"/>
      <c r="G2002" s="61"/>
      <c r="H2002" s="62"/>
      <c r="I2002" s="18"/>
      <c r="J2002" s="62"/>
    </row>
    <row r="2003" spans="1:10" s="414" customFormat="1" ht="24" customHeight="1">
      <c r="A2003" s="157"/>
      <c r="B2003" s="214" t="s">
        <v>385</v>
      </c>
      <c r="C2003" s="15">
        <v>38</v>
      </c>
      <c r="D2003" s="29" t="s">
        <v>24</v>
      </c>
      <c r="E2003" s="61"/>
      <c r="F2003" s="62"/>
      <c r="G2003" s="61"/>
      <c r="H2003" s="62"/>
      <c r="I2003" s="18"/>
      <c r="J2003" s="62"/>
    </row>
    <row r="2004" spans="1:10" s="414" customFormat="1" ht="24" customHeight="1">
      <c r="A2004" s="157"/>
      <c r="B2004" s="222" t="s">
        <v>456</v>
      </c>
      <c r="C2004" s="15"/>
      <c r="D2004" s="29"/>
      <c r="E2004" s="15"/>
      <c r="F2004" s="15"/>
      <c r="G2004" s="15"/>
      <c r="H2004" s="15"/>
      <c r="I2004" s="15"/>
      <c r="J2004" s="15"/>
    </row>
    <row r="2005" spans="1:10" s="414" customFormat="1" ht="24" customHeight="1">
      <c r="A2005" s="157"/>
      <c r="B2005" s="214" t="s">
        <v>457</v>
      </c>
      <c r="C2005" s="15">
        <v>83</v>
      </c>
      <c r="D2005" s="29" t="s">
        <v>24</v>
      </c>
      <c r="E2005" s="61"/>
      <c r="F2005" s="62"/>
      <c r="G2005" s="61"/>
      <c r="H2005" s="62"/>
      <c r="I2005" s="18"/>
      <c r="J2005" s="62"/>
    </row>
    <row r="2006" spans="1:10" s="414" customFormat="1" ht="24" customHeight="1">
      <c r="A2006" s="157"/>
      <c r="B2006" s="214" t="s">
        <v>557</v>
      </c>
      <c r="C2006" s="15">
        <v>12</v>
      </c>
      <c r="D2006" s="29" t="s">
        <v>24</v>
      </c>
      <c r="E2006" s="61"/>
      <c r="F2006" s="62"/>
      <c r="G2006" s="61"/>
      <c r="H2006" s="62"/>
      <c r="I2006" s="18"/>
      <c r="J2006" s="62"/>
    </row>
    <row r="2007" spans="1:10" s="414" customFormat="1" ht="24" customHeight="1">
      <c r="A2007" s="157"/>
      <c r="B2007" s="222" t="s">
        <v>253</v>
      </c>
      <c r="C2007" s="15"/>
      <c r="D2007" s="29"/>
      <c r="E2007" s="61"/>
      <c r="F2007" s="62"/>
      <c r="G2007" s="61"/>
      <c r="H2007" s="62"/>
      <c r="I2007" s="18"/>
      <c r="J2007" s="62"/>
    </row>
    <row r="2008" spans="1:10" s="414" customFormat="1" ht="24" customHeight="1">
      <c r="A2008" s="157"/>
      <c r="B2008" s="214" t="s">
        <v>258</v>
      </c>
      <c r="C2008" s="15">
        <v>4795</v>
      </c>
      <c r="D2008" s="29" t="s">
        <v>23</v>
      </c>
      <c r="E2008" s="61"/>
      <c r="F2008" s="62"/>
      <c r="G2008" s="61"/>
      <c r="H2008" s="62"/>
      <c r="I2008" s="18"/>
      <c r="J2008" s="62"/>
    </row>
    <row r="2009" spans="1:10" s="414" customFormat="1" ht="24" customHeight="1">
      <c r="A2009" s="157"/>
      <c r="B2009" s="222" t="s">
        <v>259</v>
      </c>
      <c r="C2009" s="15"/>
      <c r="D2009" s="29"/>
      <c r="E2009" s="61"/>
      <c r="F2009" s="62"/>
      <c r="G2009" s="61"/>
      <c r="H2009" s="62"/>
      <c r="I2009" s="18"/>
      <c r="J2009" s="62"/>
    </row>
    <row r="2010" spans="1:10" s="414" customFormat="1" ht="24" customHeight="1">
      <c r="A2010" s="157"/>
      <c r="B2010" s="227" t="s">
        <v>261</v>
      </c>
      <c r="C2010" s="15">
        <v>1690</v>
      </c>
      <c r="D2010" s="29" t="s">
        <v>23</v>
      </c>
      <c r="E2010" s="61"/>
      <c r="F2010" s="62"/>
      <c r="G2010" s="61"/>
      <c r="H2010" s="62"/>
      <c r="I2010" s="18"/>
      <c r="J2010" s="62"/>
    </row>
    <row r="2011" spans="1:10" s="414" customFormat="1" ht="24" customHeight="1">
      <c r="A2011" s="157"/>
      <c r="B2011" s="227" t="s">
        <v>262</v>
      </c>
      <c r="C2011" s="15">
        <v>131</v>
      </c>
      <c r="D2011" s="29" t="s">
        <v>23</v>
      </c>
      <c r="E2011" s="61"/>
      <c r="F2011" s="62"/>
      <c r="G2011" s="61"/>
      <c r="H2011" s="62"/>
      <c r="I2011" s="18"/>
      <c r="J2011" s="62"/>
    </row>
    <row r="2012" spans="1:10" s="414" customFormat="1" ht="24" customHeight="1">
      <c r="A2012" s="157"/>
      <c r="B2012" s="224" t="s">
        <v>971</v>
      </c>
      <c r="C2012" s="15">
        <v>1</v>
      </c>
      <c r="D2012" s="29" t="s">
        <v>50</v>
      </c>
      <c r="E2012" s="61"/>
      <c r="F2012" s="62"/>
      <c r="G2012" s="46"/>
      <c r="H2012" s="46"/>
      <c r="I2012" s="18"/>
      <c r="J2012" s="62"/>
    </row>
    <row r="2013" spans="1:10" s="414" customFormat="1" ht="24" customHeight="1">
      <c r="A2013" s="157"/>
      <c r="B2013" s="223" t="s">
        <v>51</v>
      </c>
      <c r="C2013" s="15"/>
      <c r="D2013" s="29"/>
      <c r="E2013" s="61"/>
      <c r="F2013" s="62"/>
      <c r="G2013" s="61"/>
      <c r="H2013" s="62"/>
      <c r="I2013" s="18"/>
      <c r="J2013" s="62"/>
    </row>
    <row r="2014" spans="1:10" s="414" customFormat="1" ht="24" customHeight="1">
      <c r="A2014" s="157"/>
      <c r="B2014" s="214" t="s">
        <v>263</v>
      </c>
      <c r="C2014" s="15">
        <v>97</v>
      </c>
      <c r="D2014" s="29" t="s">
        <v>24</v>
      </c>
      <c r="E2014" s="61"/>
      <c r="F2014" s="62"/>
      <c r="G2014" s="61"/>
      <c r="H2014" s="62"/>
      <c r="I2014" s="18"/>
      <c r="J2014" s="62"/>
    </row>
    <row r="2015" spans="1:10" s="414" customFormat="1" ht="24" customHeight="1">
      <c r="A2015" s="157"/>
      <c r="B2015" s="222" t="s">
        <v>253</v>
      </c>
      <c r="C2015" s="15"/>
      <c r="D2015" s="29"/>
      <c r="E2015" s="61"/>
      <c r="F2015" s="62"/>
      <c r="G2015" s="61"/>
      <c r="H2015" s="62"/>
      <c r="I2015" s="18"/>
      <c r="J2015" s="62"/>
    </row>
    <row r="2016" spans="1:10" s="414" customFormat="1" ht="24" customHeight="1">
      <c r="A2016" s="157"/>
      <c r="B2016" s="214" t="s">
        <v>258</v>
      </c>
      <c r="C2016" s="15">
        <v>3550</v>
      </c>
      <c r="D2016" s="29" t="s">
        <v>23</v>
      </c>
      <c r="E2016" s="61"/>
      <c r="F2016" s="62"/>
      <c r="G2016" s="61"/>
      <c r="H2016" s="62"/>
      <c r="I2016" s="18"/>
      <c r="J2016" s="62"/>
    </row>
    <row r="2017" spans="1:10" s="414" customFormat="1" ht="24" customHeight="1">
      <c r="A2017" s="157"/>
      <c r="B2017" s="222" t="s">
        <v>259</v>
      </c>
      <c r="C2017" s="15"/>
      <c r="D2017" s="29"/>
      <c r="E2017" s="61"/>
      <c r="F2017" s="62"/>
      <c r="G2017" s="61"/>
      <c r="H2017" s="62"/>
      <c r="I2017" s="18"/>
      <c r="J2017" s="62"/>
    </row>
    <row r="2018" spans="1:10" s="414" customFormat="1" ht="24" customHeight="1">
      <c r="A2018" s="157"/>
      <c r="B2018" s="227" t="s">
        <v>261</v>
      </c>
      <c r="C2018" s="15">
        <v>1182</v>
      </c>
      <c r="D2018" s="29" t="s">
        <v>23</v>
      </c>
      <c r="E2018" s="61"/>
      <c r="F2018" s="62"/>
      <c r="G2018" s="61"/>
      <c r="H2018" s="62"/>
      <c r="I2018" s="18"/>
      <c r="J2018" s="62"/>
    </row>
    <row r="2019" spans="1:10" s="414" customFormat="1" ht="24" customHeight="1">
      <c r="A2019" s="157"/>
      <c r="B2019" s="224" t="s">
        <v>971</v>
      </c>
      <c r="C2019" s="15">
        <v>1</v>
      </c>
      <c r="D2019" s="29" t="s">
        <v>50</v>
      </c>
      <c r="E2019" s="61"/>
      <c r="F2019" s="62"/>
      <c r="G2019" s="46"/>
      <c r="H2019" s="46"/>
      <c r="I2019" s="18"/>
      <c r="J2019" s="62"/>
    </row>
    <row r="2020" spans="1:10" s="414" customFormat="1" ht="24" customHeight="1">
      <c r="A2020" s="157"/>
      <c r="B2020" s="225" t="s">
        <v>559</v>
      </c>
      <c r="C2020" s="15"/>
      <c r="D2020" s="29"/>
      <c r="E2020" s="61"/>
      <c r="F2020" s="62"/>
      <c r="G2020" s="213"/>
      <c r="H2020" s="213"/>
      <c r="I2020" s="18"/>
      <c r="J2020" s="62"/>
    </row>
    <row r="2021" spans="1:10" s="414" customFormat="1" ht="24" customHeight="1">
      <c r="A2021" s="157"/>
      <c r="B2021" s="214" t="s">
        <v>561</v>
      </c>
      <c r="C2021" s="15">
        <v>1</v>
      </c>
      <c r="D2021" s="29" t="s">
        <v>24</v>
      </c>
      <c r="E2021" s="61"/>
      <c r="F2021" s="62"/>
      <c r="G2021" s="61"/>
      <c r="H2021" s="62"/>
      <c r="I2021" s="18"/>
      <c r="J2021" s="62"/>
    </row>
    <row r="2022" spans="1:10" s="414" customFormat="1" ht="24" customHeight="1">
      <c r="A2022" s="157"/>
      <c r="B2022" s="214" t="s">
        <v>563</v>
      </c>
      <c r="C2022" s="15">
        <v>1</v>
      </c>
      <c r="D2022" s="29" t="s">
        <v>24</v>
      </c>
      <c r="E2022" s="61"/>
      <c r="F2022" s="62"/>
      <c r="G2022" s="61"/>
      <c r="H2022" s="62"/>
      <c r="I2022" s="18"/>
      <c r="J2022" s="62"/>
    </row>
    <row r="2023" spans="1:10" s="414" customFormat="1" ht="24" customHeight="1">
      <c r="A2023" s="157"/>
      <c r="B2023" s="214" t="s">
        <v>564</v>
      </c>
      <c r="C2023" s="15">
        <v>1</v>
      </c>
      <c r="D2023" s="29" t="s">
        <v>24</v>
      </c>
      <c r="E2023" s="61"/>
      <c r="F2023" s="62"/>
      <c r="G2023" s="61"/>
      <c r="H2023" s="62"/>
      <c r="I2023" s="18"/>
      <c r="J2023" s="62"/>
    </row>
    <row r="2024" spans="1:10" s="414" customFormat="1" ht="24" customHeight="1">
      <c r="A2024" s="157"/>
      <c r="B2024" s="214" t="s">
        <v>585</v>
      </c>
      <c r="C2024" s="15">
        <v>1</v>
      </c>
      <c r="D2024" s="29" t="s">
        <v>24</v>
      </c>
      <c r="E2024" s="61"/>
      <c r="F2024" s="62"/>
      <c r="G2024" s="61"/>
      <c r="H2024" s="62"/>
      <c r="I2024" s="18"/>
      <c r="J2024" s="62"/>
    </row>
    <row r="2025" spans="1:10" s="414" customFormat="1" ht="24" customHeight="1">
      <c r="A2025" s="157"/>
      <c r="B2025" s="224" t="s">
        <v>974</v>
      </c>
      <c r="C2025" s="15">
        <v>1</v>
      </c>
      <c r="D2025" s="29" t="s">
        <v>50</v>
      </c>
      <c r="E2025" s="220"/>
      <c r="F2025" s="62"/>
      <c r="G2025" s="46"/>
      <c r="H2025" s="46"/>
      <c r="I2025" s="18"/>
      <c r="J2025" s="62"/>
    </row>
    <row r="2026" spans="1:10" s="414" customFormat="1" ht="24" customHeight="1">
      <c r="A2026" s="157"/>
      <c r="B2026" s="214" t="s">
        <v>558</v>
      </c>
      <c r="C2026" s="15">
        <v>406</v>
      </c>
      <c r="D2026" s="29" t="s">
        <v>23</v>
      </c>
      <c r="E2026" s="61"/>
      <c r="F2026" s="62"/>
      <c r="G2026" s="61"/>
      <c r="H2026" s="62"/>
      <c r="I2026" s="18"/>
      <c r="J2026" s="62"/>
    </row>
    <row r="2027" spans="1:10" s="414" customFormat="1" ht="24" customHeight="1">
      <c r="A2027" s="157"/>
      <c r="B2027" s="214" t="s">
        <v>520</v>
      </c>
      <c r="C2027" s="15">
        <v>8</v>
      </c>
      <c r="D2027" s="29" t="s">
        <v>24</v>
      </c>
      <c r="E2027" s="61"/>
      <c r="F2027" s="62"/>
      <c r="G2027" s="61"/>
      <c r="H2027" s="62"/>
      <c r="I2027" s="18"/>
      <c r="J2027" s="62"/>
    </row>
    <row r="2028" spans="1:10" s="414" customFormat="1" ht="24" customHeight="1">
      <c r="A2028" s="157"/>
      <c r="B2028" s="222" t="s">
        <v>259</v>
      </c>
      <c r="C2028" s="15"/>
      <c r="D2028" s="29"/>
      <c r="E2028" s="61"/>
      <c r="F2028" s="62"/>
      <c r="G2028" s="61"/>
      <c r="H2028" s="62"/>
      <c r="I2028" s="18"/>
      <c r="J2028" s="62"/>
    </row>
    <row r="2029" spans="1:10" s="414" customFormat="1" ht="24" customHeight="1">
      <c r="A2029" s="157"/>
      <c r="B2029" s="227" t="s">
        <v>261</v>
      </c>
      <c r="C2029" s="15">
        <v>406</v>
      </c>
      <c r="D2029" s="29" t="s">
        <v>23</v>
      </c>
      <c r="E2029" s="61"/>
      <c r="F2029" s="62"/>
      <c r="G2029" s="61"/>
      <c r="H2029" s="62"/>
      <c r="I2029" s="18"/>
      <c r="J2029" s="62"/>
    </row>
    <row r="2030" spans="1:10" s="414" customFormat="1" ht="24" customHeight="1">
      <c r="A2030" s="157"/>
      <c r="B2030" s="224" t="s">
        <v>971</v>
      </c>
      <c r="C2030" s="15">
        <v>1</v>
      </c>
      <c r="D2030" s="29" t="s">
        <v>50</v>
      </c>
      <c r="E2030" s="61"/>
      <c r="F2030" s="62"/>
      <c r="G2030" s="46"/>
      <c r="H2030" s="46"/>
      <c r="I2030" s="18"/>
      <c r="J2030" s="62"/>
    </row>
    <row r="2031" spans="1:10" s="414" customFormat="1" ht="24" customHeight="1">
      <c r="A2031" s="157"/>
      <c r="B2031" s="225" t="s">
        <v>53</v>
      </c>
      <c r="C2031" s="15"/>
      <c r="D2031" s="29"/>
      <c r="E2031" s="61"/>
      <c r="F2031" s="62"/>
      <c r="G2031" s="213"/>
      <c r="H2031" s="213"/>
      <c r="I2031" s="18"/>
      <c r="J2031" s="62"/>
    </row>
    <row r="2032" spans="1:10" s="414" customFormat="1" ht="24" customHeight="1">
      <c r="A2032" s="157"/>
      <c r="B2032" s="214" t="s">
        <v>521</v>
      </c>
      <c r="C2032" s="15">
        <v>8</v>
      </c>
      <c r="D2032" s="29" t="s">
        <v>24</v>
      </c>
      <c r="E2032" s="61"/>
      <c r="F2032" s="62"/>
      <c r="G2032" s="61"/>
      <c r="H2032" s="62"/>
      <c r="I2032" s="18"/>
      <c r="J2032" s="62"/>
    </row>
    <row r="2033" spans="1:10" s="414" customFormat="1" ht="24" customHeight="1">
      <c r="A2033" s="157"/>
      <c r="B2033" s="214" t="s">
        <v>522</v>
      </c>
      <c r="C2033" s="15">
        <v>410</v>
      </c>
      <c r="D2033" s="29" t="s">
        <v>23</v>
      </c>
      <c r="E2033" s="61"/>
      <c r="F2033" s="62"/>
      <c r="G2033" s="61"/>
      <c r="H2033" s="62"/>
      <c r="I2033" s="18"/>
      <c r="J2033" s="62"/>
    </row>
    <row r="2034" spans="1:10" s="414" customFormat="1" ht="24" customHeight="1">
      <c r="A2034" s="157"/>
      <c r="B2034" s="214" t="s">
        <v>567</v>
      </c>
      <c r="C2034" s="15">
        <v>1</v>
      </c>
      <c r="D2034" s="29" t="s">
        <v>24</v>
      </c>
      <c r="E2034" s="61"/>
      <c r="F2034" s="62"/>
      <c r="G2034" s="61"/>
      <c r="H2034" s="62"/>
      <c r="I2034" s="18"/>
      <c r="J2034" s="62"/>
    </row>
    <row r="2035" spans="1:10" s="414" customFormat="1" ht="24" customHeight="1">
      <c r="A2035" s="157"/>
      <c r="B2035" s="222" t="s">
        <v>259</v>
      </c>
      <c r="C2035" s="15"/>
      <c r="D2035" s="29"/>
      <c r="E2035" s="61"/>
      <c r="F2035" s="62"/>
      <c r="G2035" s="61"/>
      <c r="H2035" s="62"/>
      <c r="I2035" s="18"/>
      <c r="J2035" s="62"/>
    </row>
    <row r="2036" spans="1:10" s="414" customFormat="1" ht="24" customHeight="1">
      <c r="A2036" s="157"/>
      <c r="B2036" s="227" t="s">
        <v>261</v>
      </c>
      <c r="C2036" s="15">
        <v>410</v>
      </c>
      <c r="D2036" s="29" t="s">
        <v>23</v>
      </c>
      <c r="E2036" s="61"/>
      <c r="F2036" s="62"/>
      <c r="G2036" s="61"/>
      <c r="H2036" s="62"/>
      <c r="I2036" s="18"/>
      <c r="J2036" s="62"/>
    </row>
    <row r="2037" spans="1:10" s="414" customFormat="1" ht="24" customHeight="1">
      <c r="A2037" s="157"/>
      <c r="B2037" s="224" t="s">
        <v>971</v>
      </c>
      <c r="C2037" s="15">
        <v>1</v>
      </c>
      <c r="D2037" s="29" t="s">
        <v>50</v>
      </c>
      <c r="E2037" s="61"/>
      <c r="F2037" s="62"/>
      <c r="G2037" s="46"/>
      <c r="H2037" s="46"/>
      <c r="I2037" s="18"/>
      <c r="J2037" s="62"/>
    </row>
    <row r="2038" spans="1:10" s="414" customFormat="1" ht="24" customHeight="1">
      <c r="A2038" s="157"/>
      <c r="B2038" s="223" t="s">
        <v>52</v>
      </c>
      <c r="C2038" s="15"/>
      <c r="D2038" s="29"/>
      <c r="E2038" s="61"/>
      <c r="F2038" s="62"/>
      <c r="G2038" s="61"/>
      <c r="H2038" s="62"/>
      <c r="I2038" s="62"/>
      <c r="J2038" s="62"/>
    </row>
    <row r="2039" spans="1:10" s="414" customFormat="1" ht="24" customHeight="1">
      <c r="A2039" s="157"/>
      <c r="B2039" s="214" t="s">
        <v>663</v>
      </c>
      <c r="C2039" s="15">
        <v>5</v>
      </c>
      <c r="D2039" s="29" t="s">
        <v>24</v>
      </c>
      <c r="E2039" s="61"/>
      <c r="F2039" s="62"/>
      <c r="G2039" s="61"/>
      <c r="H2039" s="62"/>
      <c r="I2039" s="18"/>
      <c r="J2039" s="62"/>
    </row>
    <row r="2040" spans="1:10" s="414" customFormat="1" ht="24" customHeight="1">
      <c r="A2040" s="157"/>
      <c r="B2040" s="214" t="s">
        <v>458</v>
      </c>
      <c r="C2040" s="15">
        <v>457</v>
      </c>
      <c r="D2040" s="29" t="s">
        <v>23</v>
      </c>
      <c r="E2040" s="61"/>
      <c r="F2040" s="62"/>
      <c r="G2040" s="61"/>
      <c r="H2040" s="62"/>
      <c r="I2040" s="18"/>
      <c r="J2040" s="62"/>
    </row>
    <row r="2041" spans="1:10" s="414" customFormat="1" ht="24" customHeight="1">
      <c r="A2041" s="157"/>
      <c r="B2041" s="214" t="s">
        <v>459</v>
      </c>
      <c r="C2041" s="15">
        <v>187</v>
      </c>
      <c r="D2041" s="29" t="s">
        <v>23</v>
      </c>
      <c r="E2041" s="61"/>
      <c r="F2041" s="62"/>
      <c r="G2041" s="61"/>
      <c r="H2041" s="62"/>
      <c r="I2041" s="18"/>
      <c r="J2041" s="62"/>
    </row>
    <row r="2042" spans="1:10" s="414" customFormat="1" ht="24" customHeight="1">
      <c r="A2042" s="157"/>
      <c r="B2042" s="214" t="s">
        <v>460</v>
      </c>
      <c r="C2042" s="15">
        <v>9</v>
      </c>
      <c r="D2042" s="29" t="s">
        <v>24</v>
      </c>
      <c r="E2042" s="61"/>
      <c r="F2042" s="62"/>
      <c r="G2042" s="61"/>
      <c r="H2042" s="62"/>
      <c r="I2042" s="18"/>
      <c r="J2042" s="62"/>
    </row>
    <row r="2043" spans="1:10" s="409" customFormat="1" ht="24" customHeight="1">
      <c r="A2043" s="201"/>
      <c r="B2043" s="202" t="s">
        <v>838</v>
      </c>
      <c r="C2043" s="15">
        <v>140</v>
      </c>
      <c r="D2043" s="29" t="s">
        <v>23</v>
      </c>
      <c r="E2043" s="61"/>
      <c r="F2043" s="62"/>
      <c r="G2043" s="61"/>
      <c r="H2043" s="62"/>
      <c r="I2043" s="18"/>
      <c r="J2043" s="203"/>
    </row>
    <row r="2044" spans="1:10" s="414" customFormat="1" ht="24" customHeight="1">
      <c r="A2044" s="157"/>
      <c r="B2044" s="223" t="s">
        <v>55</v>
      </c>
      <c r="C2044" s="15"/>
      <c r="D2044" s="29"/>
      <c r="E2044" s="61"/>
      <c r="F2044" s="61"/>
      <c r="G2044" s="61"/>
      <c r="H2044" s="62"/>
      <c r="I2044" s="18"/>
      <c r="J2044" s="62"/>
    </row>
    <row r="2045" spans="1:10" s="414" customFormat="1" ht="24" customHeight="1">
      <c r="A2045" s="157"/>
      <c r="B2045" s="214" t="s">
        <v>569</v>
      </c>
      <c r="C2045" s="15">
        <v>1</v>
      </c>
      <c r="D2045" s="29" t="s">
        <v>24</v>
      </c>
      <c r="E2045" s="61"/>
      <c r="F2045" s="62"/>
      <c r="G2045" s="61"/>
      <c r="H2045" s="62"/>
      <c r="I2045" s="18"/>
      <c r="J2045" s="62"/>
    </row>
    <row r="2046" spans="1:10" s="414" customFormat="1" ht="24" customHeight="1">
      <c r="A2046" s="157"/>
      <c r="B2046" s="226" t="s">
        <v>576</v>
      </c>
      <c r="C2046" s="158">
        <v>3</v>
      </c>
      <c r="D2046" s="157" t="s">
        <v>24</v>
      </c>
      <c r="E2046" s="26"/>
      <c r="F2046" s="18"/>
      <c r="G2046" s="18"/>
      <c r="H2046" s="18"/>
      <c r="I2046" s="18"/>
      <c r="J2046" s="15"/>
    </row>
    <row r="2047" spans="1:10" s="414" customFormat="1" ht="24" customHeight="1">
      <c r="A2047" s="157"/>
      <c r="B2047" s="226" t="s">
        <v>577</v>
      </c>
      <c r="C2047" s="158">
        <v>64</v>
      </c>
      <c r="D2047" s="157" t="s">
        <v>24</v>
      </c>
      <c r="E2047" s="26"/>
      <c r="F2047" s="18"/>
      <c r="G2047" s="18"/>
      <c r="H2047" s="18"/>
      <c r="I2047" s="18"/>
      <c r="J2047" s="15"/>
    </row>
    <row r="2048" spans="1:10" s="414" customFormat="1" ht="24" customHeight="1">
      <c r="A2048" s="157"/>
      <c r="B2048" s="226" t="s">
        <v>578</v>
      </c>
      <c r="C2048" s="158">
        <v>6</v>
      </c>
      <c r="D2048" s="157" t="s">
        <v>24</v>
      </c>
      <c r="E2048" s="26"/>
      <c r="F2048" s="18"/>
      <c r="G2048" s="18"/>
      <c r="H2048" s="18"/>
      <c r="I2048" s="18"/>
      <c r="J2048" s="15"/>
    </row>
    <row r="2049" spans="1:10" s="414" customFormat="1" ht="24" customHeight="1">
      <c r="A2049" s="157"/>
      <c r="B2049" s="226" t="s">
        <v>575</v>
      </c>
      <c r="C2049" s="158">
        <v>6</v>
      </c>
      <c r="D2049" s="157" t="s">
        <v>24</v>
      </c>
      <c r="E2049" s="26"/>
      <c r="F2049" s="18"/>
      <c r="G2049" s="18"/>
      <c r="H2049" s="18"/>
      <c r="I2049" s="18"/>
      <c r="J2049" s="15"/>
    </row>
    <row r="2050" spans="1:10" s="414" customFormat="1" ht="24" customHeight="1">
      <c r="A2050" s="157"/>
      <c r="B2050" s="226" t="s">
        <v>615</v>
      </c>
      <c r="C2050" s="158">
        <v>6</v>
      </c>
      <c r="D2050" s="157" t="s">
        <v>24</v>
      </c>
      <c r="E2050" s="26"/>
      <c r="F2050" s="18"/>
      <c r="G2050" s="18"/>
      <c r="H2050" s="18"/>
      <c r="I2050" s="18"/>
      <c r="J2050" s="15"/>
    </row>
    <row r="2051" spans="1:10" s="414" customFormat="1" ht="24" customHeight="1">
      <c r="A2051" s="157"/>
      <c r="B2051" s="226" t="s">
        <v>616</v>
      </c>
      <c r="C2051" s="158">
        <v>3</v>
      </c>
      <c r="D2051" s="157" t="s">
        <v>24</v>
      </c>
      <c r="E2051" s="26"/>
      <c r="F2051" s="18"/>
      <c r="G2051" s="18"/>
      <c r="H2051" s="18"/>
      <c r="I2051" s="18"/>
      <c r="J2051" s="15"/>
    </row>
    <row r="2052" spans="1:10" s="414" customFormat="1" ht="24" customHeight="1">
      <c r="A2052" s="157"/>
      <c r="B2052" s="214" t="s">
        <v>571</v>
      </c>
      <c r="C2052" s="15">
        <v>1</v>
      </c>
      <c r="D2052" s="29" t="s">
        <v>24</v>
      </c>
      <c r="E2052" s="61"/>
      <c r="F2052" s="62"/>
      <c r="G2052" s="61"/>
      <c r="H2052" s="62"/>
      <c r="I2052" s="18"/>
      <c r="J2052" s="62"/>
    </row>
    <row r="2053" spans="1:10" s="414" customFormat="1" ht="24" customHeight="1">
      <c r="A2053" s="157"/>
      <c r="B2053" s="214" t="s">
        <v>572</v>
      </c>
      <c r="C2053" s="15">
        <v>1</v>
      </c>
      <c r="D2053" s="29" t="s">
        <v>24</v>
      </c>
      <c r="E2053" s="61"/>
      <c r="F2053" s="62"/>
      <c r="G2053" s="61"/>
      <c r="H2053" s="62"/>
      <c r="I2053" s="18"/>
      <c r="J2053" s="62"/>
    </row>
    <row r="2054" spans="1:10" s="414" customFormat="1" ht="24" customHeight="1">
      <c r="A2054" s="157"/>
      <c r="B2054" s="214" t="s">
        <v>573</v>
      </c>
      <c r="C2054" s="15">
        <v>1</v>
      </c>
      <c r="D2054" s="29" t="s">
        <v>24</v>
      </c>
      <c r="E2054" s="61"/>
      <c r="F2054" s="62"/>
      <c r="G2054" s="61"/>
      <c r="H2054" s="62"/>
      <c r="I2054" s="18"/>
      <c r="J2054" s="62"/>
    </row>
    <row r="2055" spans="1:10" s="414" customFormat="1" ht="24" customHeight="1">
      <c r="A2055" s="157"/>
      <c r="B2055" s="214" t="s">
        <v>618</v>
      </c>
      <c r="C2055" s="15">
        <v>1</v>
      </c>
      <c r="D2055" s="29" t="s">
        <v>50</v>
      </c>
      <c r="E2055" s="61"/>
      <c r="F2055" s="62"/>
      <c r="G2055" s="61"/>
      <c r="H2055" s="62"/>
      <c r="I2055" s="18"/>
      <c r="J2055" s="62"/>
    </row>
    <row r="2056" spans="1:10" s="414" customFormat="1" ht="24" customHeight="1">
      <c r="A2056" s="157"/>
      <c r="B2056" s="214" t="s">
        <v>570</v>
      </c>
      <c r="C2056" s="15">
        <v>1</v>
      </c>
      <c r="D2056" s="29" t="s">
        <v>24</v>
      </c>
      <c r="E2056" s="61"/>
      <c r="F2056" s="62"/>
      <c r="G2056" s="61"/>
      <c r="H2056" s="62"/>
      <c r="I2056" s="18"/>
      <c r="J2056" s="62"/>
    </row>
    <row r="2057" spans="1:10" s="414" customFormat="1" ht="24" customHeight="1">
      <c r="A2057" s="157"/>
      <c r="B2057" s="222" t="s">
        <v>253</v>
      </c>
      <c r="C2057" s="15"/>
      <c r="D2057" s="29"/>
      <c r="E2057" s="61"/>
      <c r="F2057" s="62"/>
      <c r="G2057" s="61"/>
      <c r="H2057" s="62"/>
      <c r="I2057" s="18"/>
      <c r="J2057" s="62"/>
    </row>
    <row r="2058" spans="1:10" s="414" customFormat="1" ht="24" customHeight="1">
      <c r="A2058" s="157"/>
      <c r="B2058" s="214" t="s">
        <v>605</v>
      </c>
      <c r="C2058" s="15">
        <v>553</v>
      </c>
      <c r="D2058" s="29" t="s">
        <v>23</v>
      </c>
      <c r="E2058" s="61"/>
      <c r="F2058" s="62"/>
      <c r="G2058" s="61"/>
      <c r="H2058" s="62"/>
      <c r="I2058" s="18"/>
      <c r="J2058" s="62"/>
    </row>
    <row r="2059" spans="1:10" s="414" customFormat="1" ht="24" customHeight="1">
      <c r="A2059" s="157"/>
      <c r="B2059" s="214" t="s">
        <v>837</v>
      </c>
      <c r="C2059" s="15">
        <v>100</v>
      </c>
      <c r="D2059" s="29" t="s">
        <v>23</v>
      </c>
      <c r="E2059" s="61"/>
      <c r="F2059" s="62"/>
      <c r="G2059" s="61"/>
      <c r="H2059" s="62"/>
      <c r="I2059" s="18"/>
      <c r="J2059" s="62"/>
    </row>
    <row r="2060" spans="1:10" s="414" customFormat="1" ht="24" customHeight="1">
      <c r="A2060" s="157"/>
      <c r="B2060" s="214" t="s">
        <v>258</v>
      </c>
      <c r="C2060" s="220">
        <v>1153</v>
      </c>
      <c r="D2060" s="29" t="s">
        <v>23</v>
      </c>
      <c r="E2060" s="61"/>
      <c r="F2060" s="62"/>
      <c r="G2060" s="61"/>
      <c r="H2060" s="62"/>
      <c r="I2060" s="18"/>
      <c r="J2060" s="62"/>
    </row>
    <row r="2061" spans="1:10" s="414" customFormat="1" ht="24" customHeight="1">
      <c r="A2061" s="157"/>
      <c r="B2061" s="222" t="s">
        <v>259</v>
      </c>
      <c r="C2061" s="15" t="s">
        <v>853</v>
      </c>
      <c r="D2061" s="29"/>
      <c r="E2061" s="61"/>
      <c r="F2061" s="62"/>
      <c r="G2061" s="61"/>
      <c r="H2061" s="62"/>
      <c r="I2061" s="18"/>
      <c r="J2061" s="62"/>
    </row>
    <row r="2062" spans="1:10" s="414" customFormat="1" ht="24" customHeight="1">
      <c r="A2062" s="157"/>
      <c r="B2062" s="227" t="s">
        <v>261</v>
      </c>
      <c r="C2062" s="15">
        <v>730</v>
      </c>
      <c r="D2062" s="29" t="s">
        <v>23</v>
      </c>
      <c r="E2062" s="61"/>
      <c r="F2062" s="62"/>
      <c r="G2062" s="61"/>
      <c r="H2062" s="62"/>
      <c r="I2062" s="18"/>
      <c r="J2062" s="62"/>
    </row>
    <row r="2063" spans="1:10" s="414" customFormat="1" ht="24" customHeight="1">
      <c r="A2063" s="157"/>
      <c r="B2063" s="224" t="s">
        <v>971</v>
      </c>
      <c r="C2063" s="15">
        <v>1</v>
      </c>
      <c r="D2063" s="29" t="s">
        <v>50</v>
      </c>
      <c r="E2063" s="61"/>
      <c r="F2063" s="62"/>
      <c r="G2063" s="46"/>
      <c r="H2063" s="46"/>
      <c r="I2063" s="18"/>
      <c r="J2063" s="62"/>
    </row>
    <row r="2064" spans="1:10" s="414" customFormat="1" ht="24" customHeight="1">
      <c r="A2064" s="157"/>
      <c r="B2064" s="223" t="s">
        <v>54</v>
      </c>
      <c r="C2064" s="15"/>
      <c r="D2064" s="29"/>
      <c r="E2064" s="61"/>
      <c r="F2064" s="61"/>
      <c r="G2064" s="61"/>
      <c r="H2064" s="62"/>
      <c r="I2064" s="18"/>
      <c r="J2064" s="62"/>
    </row>
    <row r="2065" spans="1:11" s="414" customFormat="1" ht="24" customHeight="1">
      <c r="A2065" s="29"/>
      <c r="B2065" s="226" t="s">
        <v>584</v>
      </c>
      <c r="C2065" s="158">
        <v>28</v>
      </c>
      <c r="D2065" s="157" t="s">
        <v>24</v>
      </c>
      <c r="E2065" s="26"/>
      <c r="F2065" s="18"/>
      <c r="G2065" s="18"/>
      <c r="H2065" s="18"/>
      <c r="I2065" s="18"/>
      <c r="J2065" s="15"/>
    </row>
    <row r="2066" spans="1:11" s="414" customFormat="1" ht="24" customHeight="1">
      <c r="A2066" s="29"/>
      <c r="B2066" s="226" t="s">
        <v>581</v>
      </c>
      <c r="C2066" s="158">
        <v>3</v>
      </c>
      <c r="D2066" s="157" t="s">
        <v>24</v>
      </c>
      <c r="E2066" s="26"/>
      <c r="F2066" s="18"/>
      <c r="G2066" s="18"/>
      <c r="H2066" s="18"/>
      <c r="I2066" s="18"/>
      <c r="J2066" s="15"/>
    </row>
    <row r="2067" spans="1:11" s="414" customFormat="1" ht="24" customHeight="1">
      <c r="A2067" s="157"/>
      <c r="B2067" s="222" t="s">
        <v>253</v>
      </c>
      <c r="C2067" s="15"/>
      <c r="D2067" s="29"/>
      <c r="E2067" s="61"/>
      <c r="F2067" s="62"/>
      <c r="G2067" s="61"/>
      <c r="H2067" s="62"/>
      <c r="I2067" s="18"/>
      <c r="J2067" s="62"/>
    </row>
    <row r="2068" spans="1:11" s="414" customFormat="1" ht="24" customHeight="1">
      <c r="A2068" s="157"/>
      <c r="B2068" s="214" t="s">
        <v>462</v>
      </c>
      <c r="C2068" s="15">
        <v>1626</v>
      </c>
      <c r="D2068" s="29" t="s">
        <v>23</v>
      </c>
      <c r="E2068" s="61"/>
      <c r="F2068" s="62"/>
      <c r="G2068" s="61"/>
      <c r="H2068" s="62"/>
      <c r="I2068" s="18"/>
      <c r="J2068" s="62"/>
    </row>
    <row r="2069" spans="1:11" s="414" customFormat="1" ht="24" customHeight="1">
      <c r="A2069" s="157"/>
      <c r="B2069" s="222" t="s">
        <v>259</v>
      </c>
      <c r="C2069" s="15"/>
      <c r="D2069" s="29"/>
      <c r="E2069" s="61"/>
      <c r="F2069" s="62"/>
      <c r="G2069" s="61"/>
      <c r="H2069" s="62"/>
      <c r="I2069" s="18"/>
      <c r="J2069" s="62"/>
    </row>
    <row r="2070" spans="1:11" s="414" customFormat="1" ht="24" customHeight="1">
      <c r="A2070" s="157"/>
      <c r="B2070" s="227" t="s">
        <v>261</v>
      </c>
      <c r="C2070" s="15">
        <v>855</v>
      </c>
      <c r="D2070" s="29" t="s">
        <v>23</v>
      </c>
      <c r="E2070" s="61"/>
      <c r="F2070" s="62"/>
      <c r="G2070" s="61"/>
      <c r="H2070" s="62"/>
      <c r="I2070" s="18"/>
      <c r="J2070" s="62"/>
    </row>
    <row r="2071" spans="1:11" s="414" customFormat="1" ht="24" customHeight="1">
      <c r="A2071" s="157"/>
      <c r="B2071" s="224" t="s">
        <v>971</v>
      </c>
      <c r="C2071" s="15">
        <v>1</v>
      </c>
      <c r="D2071" s="29" t="s">
        <v>50</v>
      </c>
      <c r="E2071" s="61"/>
      <c r="F2071" s="62"/>
      <c r="G2071" s="46"/>
      <c r="H2071" s="46"/>
      <c r="I2071" s="18"/>
      <c r="J2071" s="62"/>
    </row>
    <row r="2072" spans="1:11" s="42" customFormat="1" ht="24" customHeight="1">
      <c r="A2072" s="110"/>
      <c r="B2072" s="110" t="s">
        <v>1072</v>
      </c>
      <c r="C2072" s="111"/>
      <c r="D2072" s="112"/>
      <c r="E2072" s="113"/>
      <c r="F2072" s="114"/>
      <c r="G2072" s="113"/>
      <c r="H2072" s="114"/>
      <c r="I2072" s="114"/>
      <c r="J2072" s="114"/>
    </row>
    <row r="2073" spans="1:11" s="42" customFormat="1" ht="24" customHeight="1">
      <c r="A2073" s="43">
        <v>6.4</v>
      </c>
      <c r="B2073" s="22" t="s">
        <v>1073</v>
      </c>
      <c r="C2073" s="15"/>
      <c r="D2073" s="29"/>
      <c r="E2073" s="61"/>
      <c r="F2073" s="61"/>
      <c r="G2073" s="61"/>
      <c r="H2073" s="62"/>
      <c r="I2073" s="62"/>
      <c r="J2073" s="62"/>
    </row>
    <row r="2074" spans="1:11" s="42" customFormat="1" ht="24" customHeight="1">
      <c r="B2074" s="23" t="s">
        <v>300</v>
      </c>
      <c r="C2074" s="235"/>
      <c r="D2074" s="24"/>
      <c r="E2074" s="246"/>
      <c r="F2074" s="246"/>
      <c r="G2074" s="246"/>
      <c r="H2074" s="246"/>
      <c r="I2074" s="246"/>
      <c r="J2074" s="25"/>
    </row>
    <row r="2075" spans="1:11" s="42" customFormat="1" ht="24" customHeight="1">
      <c r="A2075" s="17"/>
      <c r="B2075" s="241" t="s">
        <v>264</v>
      </c>
      <c r="C2075" s="235"/>
      <c r="D2075" s="24"/>
      <c r="E2075" s="246"/>
      <c r="F2075" s="246"/>
      <c r="G2075" s="246"/>
      <c r="H2075" s="246"/>
      <c r="I2075" s="246"/>
      <c r="J2075" s="25"/>
    </row>
    <row r="2076" spans="1:11" s="42" customFormat="1" ht="24" customHeight="1">
      <c r="A2076" s="17"/>
      <c r="B2076" s="241" t="s">
        <v>265</v>
      </c>
      <c r="C2076" s="235"/>
      <c r="D2076" s="24"/>
      <c r="E2076" s="246"/>
      <c r="F2076" s="246"/>
      <c r="G2076" s="246"/>
      <c r="H2076" s="246"/>
      <c r="I2076" s="246"/>
      <c r="J2076" s="25"/>
    </row>
    <row r="2077" spans="1:11" s="83" customFormat="1" ht="24" customHeight="1">
      <c r="A2077" s="17"/>
      <c r="B2077" s="241" t="s">
        <v>268</v>
      </c>
      <c r="C2077" s="235">
        <v>19</v>
      </c>
      <c r="D2077" s="24" t="s">
        <v>267</v>
      </c>
      <c r="E2077" s="61"/>
      <c r="F2077" s="246"/>
      <c r="G2077" s="246"/>
      <c r="H2077" s="246"/>
      <c r="I2077" s="246"/>
      <c r="J2077" s="75"/>
      <c r="K2077" s="135"/>
    </row>
    <row r="2078" spans="1:11" s="42" customFormat="1" ht="24" customHeight="1">
      <c r="A2078" s="17"/>
      <c r="B2078" s="241" t="s">
        <v>269</v>
      </c>
      <c r="C2078" s="235">
        <v>13</v>
      </c>
      <c r="D2078" s="24" t="s">
        <v>267</v>
      </c>
      <c r="E2078" s="61"/>
      <c r="F2078" s="246"/>
      <c r="G2078" s="246"/>
      <c r="H2078" s="246"/>
      <c r="I2078" s="246"/>
      <c r="J2078" s="75"/>
    </row>
    <row r="2079" spans="1:11" s="42" customFormat="1" ht="24" customHeight="1">
      <c r="A2079" s="17"/>
      <c r="B2079" s="241" t="s">
        <v>270</v>
      </c>
      <c r="C2079" s="440">
        <v>4</v>
      </c>
      <c r="D2079" s="24" t="s">
        <v>267</v>
      </c>
      <c r="E2079" s="61"/>
      <c r="F2079" s="246"/>
      <c r="G2079" s="246"/>
      <c r="H2079" s="246"/>
      <c r="I2079" s="246"/>
      <c r="J2079" s="75"/>
    </row>
    <row r="2080" spans="1:11" ht="24" customHeight="1">
      <c r="A2080" s="17"/>
      <c r="B2080" s="241" t="s">
        <v>271</v>
      </c>
      <c r="C2080" s="235">
        <v>108</v>
      </c>
      <c r="D2080" s="24" t="s">
        <v>267</v>
      </c>
      <c r="E2080" s="61"/>
      <c r="F2080" s="246"/>
      <c r="G2080" s="246"/>
      <c r="H2080" s="246"/>
      <c r="I2080" s="246"/>
      <c r="J2080" s="75"/>
    </row>
    <row r="2081" spans="1:10" ht="24" customHeight="1">
      <c r="A2081" s="17"/>
      <c r="B2081" s="241" t="s">
        <v>272</v>
      </c>
      <c r="C2081" s="235">
        <v>100</v>
      </c>
      <c r="D2081" s="24" t="s">
        <v>267</v>
      </c>
      <c r="E2081" s="61"/>
      <c r="F2081" s="246"/>
      <c r="G2081" s="246"/>
      <c r="H2081" s="246"/>
      <c r="I2081" s="246"/>
      <c r="J2081" s="75"/>
    </row>
    <row r="2082" spans="1:10" ht="24" customHeight="1">
      <c r="A2082" s="17"/>
      <c r="B2082" s="241" t="s">
        <v>273</v>
      </c>
      <c r="C2082" s="235">
        <v>129</v>
      </c>
      <c r="D2082" s="24" t="s">
        <v>267</v>
      </c>
      <c r="E2082" s="61"/>
      <c r="F2082" s="246"/>
      <c r="G2082" s="246"/>
      <c r="H2082" s="246"/>
      <c r="I2082" s="246"/>
      <c r="J2082" s="75"/>
    </row>
    <row r="2083" spans="1:10" ht="24" customHeight="1">
      <c r="A2083" s="17"/>
      <c r="B2083" s="33" t="s">
        <v>274</v>
      </c>
      <c r="C2083" s="235">
        <v>1</v>
      </c>
      <c r="D2083" s="24" t="s">
        <v>50</v>
      </c>
      <c r="E2083" s="248"/>
      <c r="F2083" s="246"/>
      <c r="G2083" s="61"/>
      <c r="H2083" s="246"/>
      <c r="I2083" s="246"/>
      <c r="J2083" s="76"/>
    </row>
    <row r="2084" spans="1:10" ht="24" customHeight="1">
      <c r="A2084" s="17"/>
      <c r="B2084" s="33" t="s">
        <v>275</v>
      </c>
      <c r="C2084" s="235">
        <v>1</v>
      </c>
      <c r="D2084" s="24" t="s">
        <v>50</v>
      </c>
      <c r="E2084" s="61"/>
      <c r="F2084" s="246"/>
      <c r="G2084" s="61"/>
      <c r="H2084" s="246"/>
      <c r="I2084" s="246"/>
      <c r="J2084" s="25"/>
    </row>
    <row r="2085" spans="1:10" ht="24" customHeight="1">
      <c r="A2085" s="17"/>
      <c r="B2085" s="241" t="s">
        <v>656</v>
      </c>
      <c r="C2085" s="235"/>
      <c r="D2085" s="24"/>
      <c r="E2085" s="246"/>
      <c r="F2085" s="246"/>
      <c r="G2085" s="246"/>
      <c r="H2085" s="246"/>
      <c r="I2085" s="246"/>
      <c r="J2085" s="25"/>
    </row>
    <row r="2086" spans="1:10" ht="24" customHeight="1">
      <c r="A2086" s="17"/>
      <c r="B2086" s="241" t="s">
        <v>268</v>
      </c>
      <c r="C2086" s="235">
        <v>17</v>
      </c>
      <c r="D2086" s="24" t="s">
        <v>267</v>
      </c>
      <c r="E2086" s="243"/>
      <c r="F2086" s="246"/>
      <c r="G2086" s="246"/>
      <c r="H2086" s="246"/>
      <c r="I2086" s="246"/>
      <c r="J2086" s="25"/>
    </row>
    <row r="2087" spans="1:10" ht="24" customHeight="1">
      <c r="A2087" s="17"/>
      <c r="B2087" s="241" t="s">
        <v>269</v>
      </c>
      <c r="C2087" s="235">
        <v>13</v>
      </c>
      <c r="D2087" s="24" t="s">
        <v>267</v>
      </c>
      <c r="E2087" s="243"/>
      <c r="F2087" s="246"/>
      <c r="G2087" s="246"/>
      <c r="H2087" s="246"/>
      <c r="I2087" s="246"/>
      <c r="J2087" s="25"/>
    </row>
    <row r="2088" spans="1:10" ht="24" customHeight="1">
      <c r="A2088" s="17"/>
      <c r="B2088" s="33" t="s">
        <v>274</v>
      </c>
      <c r="C2088" s="235">
        <v>1</v>
      </c>
      <c r="D2088" s="24" t="s">
        <v>50</v>
      </c>
      <c r="E2088" s="246"/>
      <c r="F2088" s="246"/>
      <c r="G2088" s="246"/>
      <c r="H2088" s="246"/>
      <c r="I2088" s="246"/>
      <c r="J2088" s="25"/>
    </row>
    <row r="2089" spans="1:10" ht="24" customHeight="1">
      <c r="A2089" s="17"/>
      <c r="B2089" s="33" t="s">
        <v>275</v>
      </c>
      <c r="C2089" s="235">
        <v>1</v>
      </c>
      <c r="D2089" s="24" t="s">
        <v>50</v>
      </c>
      <c r="E2089" s="246"/>
      <c r="F2089" s="246"/>
      <c r="G2089" s="246"/>
      <c r="H2089" s="246"/>
      <c r="I2089" s="246"/>
      <c r="J2089" s="25"/>
    </row>
    <row r="2090" spans="1:10" ht="24" customHeight="1">
      <c r="A2090" s="17"/>
      <c r="B2090" s="241" t="s">
        <v>276</v>
      </c>
      <c r="C2090" s="235"/>
      <c r="D2090" s="24"/>
      <c r="E2090" s="246"/>
      <c r="F2090" s="246"/>
      <c r="G2090" s="246"/>
      <c r="H2090" s="246"/>
      <c r="I2090" s="246"/>
      <c r="J2090" s="25"/>
    </row>
    <row r="2091" spans="1:10" ht="24" customHeight="1">
      <c r="A2091" s="17"/>
      <c r="B2091" s="241" t="s">
        <v>277</v>
      </c>
      <c r="C2091" s="235"/>
      <c r="D2091" s="24"/>
      <c r="E2091" s="246"/>
      <c r="F2091" s="246"/>
      <c r="G2091" s="246"/>
      <c r="H2091" s="246"/>
      <c r="I2091" s="246"/>
      <c r="J2091" s="25"/>
    </row>
    <row r="2092" spans="1:10" ht="24" customHeight="1">
      <c r="A2092" s="17"/>
      <c r="B2092" s="241" t="s">
        <v>268</v>
      </c>
      <c r="C2092" s="235">
        <v>5</v>
      </c>
      <c r="D2092" s="24" t="s">
        <v>24</v>
      </c>
      <c r="E2092" s="243"/>
      <c r="F2092" s="246"/>
      <c r="G2092" s="246"/>
      <c r="H2092" s="246"/>
      <c r="I2092" s="246"/>
      <c r="J2092" s="25"/>
    </row>
    <row r="2093" spans="1:10" ht="24" customHeight="1">
      <c r="A2093" s="17"/>
      <c r="B2093" s="241" t="s">
        <v>269</v>
      </c>
      <c r="C2093" s="235">
        <v>2</v>
      </c>
      <c r="D2093" s="24" t="s">
        <v>24</v>
      </c>
      <c r="E2093" s="243"/>
      <c r="F2093" s="246"/>
      <c r="G2093" s="246"/>
      <c r="H2093" s="246"/>
      <c r="I2093" s="246"/>
      <c r="J2093" s="25"/>
    </row>
    <row r="2094" spans="1:10" ht="24" customHeight="1">
      <c r="A2094" s="17"/>
      <c r="B2094" s="241" t="s">
        <v>272</v>
      </c>
      <c r="C2094" s="235">
        <v>15</v>
      </c>
      <c r="D2094" s="24" t="s">
        <v>24</v>
      </c>
      <c r="E2094" s="243"/>
      <c r="F2094" s="246"/>
      <c r="G2094" s="246"/>
      <c r="H2094" s="246"/>
      <c r="I2094" s="246"/>
      <c r="J2094" s="25"/>
    </row>
    <row r="2095" spans="1:10" ht="24" customHeight="1">
      <c r="A2095" s="17"/>
      <c r="B2095" s="241" t="s">
        <v>278</v>
      </c>
      <c r="C2095" s="235"/>
      <c r="D2095" s="24"/>
      <c r="E2095" s="243"/>
      <c r="F2095" s="246"/>
      <c r="G2095" s="246"/>
      <c r="H2095" s="246"/>
      <c r="I2095" s="246"/>
      <c r="J2095" s="25"/>
    </row>
    <row r="2096" spans="1:10" ht="24" customHeight="1">
      <c r="A2096" s="17"/>
      <c r="B2096" s="241" t="s">
        <v>268</v>
      </c>
      <c r="C2096" s="440">
        <v>1</v>
      </c>
      <c r="D2096" s="24" t="s">
        <v>24</v>
      </c>
      <c r="E2096" s="243"/>
      <c r="F2096" s="246"/>
      <c r="G2096" s="246"/>
      <c r="H2096" s="246"/>
      <c r="I2096" s="246"/>
      <c r="J2096" s="25"/>
    </row>
    <row r="2097" spans="1:12" ht="24" customHeight="1">
      <c r="A2097" s="17"/>
      <c r="B2097" s="241" t="s">
        <v>269</v>
      </c>
      <c r="C2097" s="440">
        <v>2</v>
      </c>
      <c r="D2097" s="24" t="s">
        <v>24</v>
      </c>
      <c r="E2097" s="243"/>
      <c r="F2097" s="246"/>
      <c r="G2097" s="246"/>
      <c r="H2097" s="246"/>
      <c r="I2097" s="246"/>
      <c r="J2097" s="25"/>
    </row>
    <row r="2098" spans="1:12" ht="24" customHeight="1">
      <c r="A2098" s="17"/>
      <c r="B2098" s="241" t="s">
        <v>279</v>
      </c>
      <c r="C2098" s="235"/>
      <c r="D2098" s="24"/>
      <c r="E2098" s="243"/>
      <c r="F2098" s="246"/>
      <c r="G2098" s="246"/>
      <c r="H2098" s="246"/>
      <c r="I2098" s="246"/>
      <c r="J2098" s="25"/>
    </row>
    <row r="2099" spans="1:12" ht="24" customHeight="1">
      <c r="A2099" s="17"/>
      <c r="B2099" s="241" t="s">
        <v>268</v>
      </c>
      <c r="C2099" s="440">
        <v>1</v>
      </c>
      <c r="D2099" s="24" t="s">
        <v>24</v>
      </c>
      <c r="E2099" s="243"/>
      <c r="F2099" s="246"/>
      <c r="G2099" s="246"/>
      <c r="H2099" s="246"/>
      <c r="I2099" s="246"/>
      <c r="J2099" s="25"/>
    </row>
    <row r="2100" spans="1:12" ht="24" customHeight="1">
      <c r="A2100" s="17"/>
      <c r="B2100" s="241" t="s">
        <v>281</v>
      </c>
      <c r="C2100" s="235"/>
      <c r="D2100" s="24"/>
      <c r="E2100" s="243"/>
      <c r="F2100" s="246"/>
      <c r="G2100" s="246"/>
      <c r="H2100" s="246"/>
      <c r="I2100" s="246"/>
      <c r="J2100" s="25"/>
    </row>
    <row r="2101" spans="1:12" ht="24" customHeight="1">
      <c r="A2101" s="17"/>
      <c r="B2101" s="241" t="s">
        <v>269</v>
      </c>
      <c r="C2101" s="235">
        <v>2</v>
      </c>
      <c r="D2101" s="24" t="s">
        <v>24</v>
      </c>
      <c r="E2101" s="243"/>
      <c r="F2101" s="246"/>
      <c r="G2101" s="246"/>
      <c r="H2101" s="246"/>
      <c r="I2101" s="246"/>
      <c r="J2101" s="25"/>
    </row>
    <row r="2102" spans="1:12" ht="24" customHeight="1">
      <c r="A2102" s="17"/>
      <c r="B2102" s="241" t="s">
        <v>282</v>
      </c>
      <c r="C2102" s="235"/>
      <c r="D2102" s="24"/>
      <c r="E2102" s="243"/>
      <c r="F2102" s="246"/>
      <c r="G2102" s="246"/>
      <c r="H2102" s="246"/>
      <c r="I2102" s="246"/>
      <c r="J2102" s="25"/>
    </row>
    <row r="2103" spans="1:12" ht="24" customHeight="1">
      <c r="A2103" s="17"/>
      <c r="B2103" s="241" t="s">
        <v>269</v>
      </c>
      <c r="C2103" s="440">
        <v>2</v>
      </c>
      <c r="D2103" s="24" t="s">
        <v>24</v>
      </c>
      <c r="E2103" s="243"/>
      <c r="F2103" s="246"/>
      <c r="G2103" s="246"/>
      <c r="H2103" s="246"/>
      <c r="I2103" s="246"/>
      <c r="J2103" s="25"/>
    </row>
    <row r="2104" spans="1:12" ht="24" customHeight="1">
      <c r="A2104" s="65"/>
      <c r="B2104" s="244" t="s">
        <v>280</v>
      </c>
      <c r="C2104" s="235"/>
      <c r="D2104" s="245"/>
      <c r="E2104" s="243"/>
      <c r="F2104" s="246"/>
      <c r="G2104" s="246"/>
      <c r="H2104" s="246"/>
      <c r="I2104" s="246"/>
      <c r="J2104" s="66"/>
    </row>
    <row r="2105" spans="1:12" s="83" customFormat="1" ht="24" customHeight="1">
      <c r="A2105" s="65"/>
      <c r="B2105" s="241" t="s">
        <v>272</v>
      </c>
      <c r="C2105" s="235">
        <v>1</v>
      </c>
      <c r="D2105" s="245" t="s">
        <v>24</v>
      </c>
      <c r="E2105" s="243"/>
      <c r="F2105" s="246"/>
      <c r="G2105" s="246"/>
      <c r="H2105" s="246"/>
      <c r="I2105" s="246"/>
      <c r="J2105" s="66"/>
      <c r="K2105" s="83">
        <v>11695104.842272639</v>
      </c>
      <c r="L2105" s="121">
        <f>I2194-K2105</f>
        <v>-11695104.842272639</v>
      </c>
    </row>
    <row r="2106" spans="1:12" s="42" customFormat="1" ht="24" customHeight="1">
      <c r="A2106" s="65"/>
      <c r="B2106" s="244" t="s">
        <v>635</v>
      </c>
      <c r="C2106" s="235"/>
      <c r="D2106" s="245"/>
      <c r="E2106" s="243"/>
      <c r="F2106" s="246"/>
      <c r="G2106" s="246"/>
      <c r="H2106" s="246"/>
      <c r="I2106" s="246"/>
      <c r="J2106" s="66"/>
    </row>
    <row r="2107" spans="1:12" s="42" customFormat="1" ht="24" customHeight="1">
      <c r="A2107" s="65"/>
      <c r="B2107" s="241" t="s">
        <v>272</v>
      </c>
      <c r="C2107" s="235">
        <v>1</v>
      </c>
      <c r="D2107" s="245" t="s">
        <v>24</v>
      </c>
      <c r="E2107" s="243"/>
      <c r="F2107" s="246"/>
      <c r="G2107" s="246"/>
      <c r="H2107" s="246"/>
      <c r="I2107" s="246"/>
      <c r="J2107" s="66"/>
    </row>
    <row r="2108" spans="1:12" s="42" customFormat="1" ht="24" customHeight="1">
      <c r="A2108" s="65"/>
      <c r="B2108" s="241" t="s">
        <v>802</v>
      </c>
      <c r="C2108" s="235"/>
      <c r="D2108" s="245"/>
      <c r="E2108" s="243"/>
      <c r="F2108" s="246"/>
      <c r="G2108" s="246"/>
      <c r="H2108" s="246"/>
      <c r="I2108" s="246"/>
      <c r="J2108" s="66"/>
    </row>
    <row r="2109" spans="1:12" s="42" customFormat="1" ht="24" customHeight="1">
      <c r="A2109" s="65"/>
      <c r="B2109" s="241" t="s">
        <v>273</v>
      </c>
      <c r="C2109" s="235">
        <v>2</v>
      </c>
      <c r="D2109" s="24" t="s">
        <v>24</v>
      </c>
      <c r="E2109" s="243"/>
      <c r="F2109" s="246"/>
      <c r="G2109" s="246"/>
      <c r="H2109" s="246"/>
      <c r="I2109" s="246"/>
      <c r="J2109" s="66"/>
    </row>
    <row r="2110" spans="1:12" s="42" customFormat="1" ht="24" customHeight="1">
      <c r="A2110" s="17"/>
      <c r="B2110" s="241" t="s">
        <v>283</v>
      </c>
      <c r="C2110" s="235"/>
      <c r="D2110" s="24"/>
      <c r="E2110" s="246"/>
      <c r="F2110" s="246"/>
      <c r="G2110" s="246"/>
      <c r="H2110" s="246"/>
      <c r="I2110" s="246"/>
      <c r="J2110" s="25"/>
    </row>
    <row r="2111" spans="1:12" s="42" customFormat="1" ht="24" customHeight="1">
      <c r="A2111" s="17"/>
      <c r="B2111" s="241" t="s">
        <v>268</v>
      </c>
      <c r="C2111" s="235">
        <v>1</v>
      </c>
      <c r="D2111" s="24" t="s">
        <v>24</v>
      </c>
      <c r="E2111" s="243"/>
      <c r="F2111" s="246"/>
      <c r="G2111" s="246"/>
      <c r="H2111" s="246"/>
      <c r="I2111" s="246"/>
      <c r="J2111" s="25"/>
    </row>
    <row r="2112" spans="1:12" s="42" customFormat="1" ht="24" customHeight="1">
      <c r="A2112" s="17"/>
      <c r="B2112" s="241" t="s">
        <v>285</v>
      </c>
      <c r="C2112" s="235">
        <v>4</v>
      </c>
      <c r="D2112" s="24" t="s">
        <v>24</v>
      </c>
      <c r="E2112" s="243"/>
      <c r="F2112" s="246"/>
      <c r="G2112" s="246"/>
      <c r="H2112" s="246"/>
      <c r="I2112" s="246"/>
      <c r="J2112" s="25"/>
    </row>
    <row r="2113" spans="1:10" s="42" customFormat="1" ht="24" customHeight="1">
      <c r="A2113" s="17"/>
      <c r="B2113" s="241" t="s">
        <v>286</v>
      </c>
      <c r="C2113" s="235"/>
      <c r="D2113" s="24"/>
      <c r="E2113" s="243"/>
      <c r="F2113" s="246"/>
      <c r="G2113" s="246"/>
      <c r="H2113" s="246"/>
      <c r="I2113" s="246"/>
      <c r="J2113" s="75"/>
    </row>
    <row r="2114" spans="1:10" s="42" customFormat="1" ht="24" customHeight="1">
      <c r="A2114" s="17"/>
      <c r="B2114" s="241" t="s">
        <v>269</v>
      </c>
      <c r="C2114" s="440">
        <v>2</v>
      </c>
      <c r="D2114" s="24" t="s">
        <v>24</v>
      </c>
      <c r="E2114" s="243"/>
      <c r="F2114" s="246"/>
      <c r="G2114" s="246"/>
      <c r="H2114" s="246"/>
      <c r="I2114" s="246"/>
      <c r="J2114" s="75"/>
    </row>
    <row r="2115" spans="1:10" s="42" customFormat="1" ht="24" customHeight="1">
      <c r="A2115" s="17"/>
      <c r="B2115" s="241" t="s">
        <v>287</v>
      </c>
      <c r="C2115" s="15"/>
      <c r="D2115" s="24"/>
      <c r="E2115" s="243"/>
      <c r="F2115" s="246"/>
      <c r="G2115" s="246"/>
      <c r="H2115" s="246"/>
      <c r="I2115" s="246"/>
      <c r="J2115" s="75"/>
    </row>
    <row r="2116" spans="1:10" s="42" customFormat="1" ht="24" customHeight="1">
      <c r="A2116" s="17"/>
      <c r="B2116" s="241" t="s">
        <v>288</v>
      </c>
      <c r="C2116" s="235"/>
      <c r="D2116" s="24"/>
      <c r="E2116" s="243"/>
      <c r="F2116" s="246"/>
      <c r="G2116" s="246"/>
      <c r="H2116" s="246"/>
      <c r="I2116" s="246"/>
      <c r="J2116" s="75"/>
    </row>
    <row r="2117" spans="1:10" s="42" customFormat="1" ht="24" customHeight="1">
      <c r="A2117" s="17"/>
      <c r="B2117" s="241" t="s">
        <v>289</v>
      </c>
      <c r="C2117" s="235">
        <v>33</v>
      </c>
      <c r="D2117" s="24" t="s">
        <v>267</v>
      </c>
      <c r="E2117" s="61"/>
      <c r="F2117" s="246"/>
      <c r="G2117" s="246"/>
      <c r="H2117" s="246"/>
      <c r="I2117" s="246"/>
      <c r="J2117" s="75"/>
    </row>
    <row r="2118" spans="1:10" s="42" customFormat="1" ht="24" customHeight="1">
      <c r="A2118" s="17"/>
      <c r="B2118" s="241" t="s">
        <v>290</v>
      </c>
      <c r="C2118" s="235">
        <v>76</v>
      </c>
      <c r="D2118" s="24" t="s">
        <v>267</v>
      </c>
      <c r="E2118" s="61"/>
      <c r="F2118" s="246"/>
      <c r="G2118" s="246"/>
      <c r="H2118" s="246"/>
      <c r="I2118" s="246"/>
      <c r="J2118" s="25"/>
    </row>
    <row r="2119" spans="1:10" s="83" customFormat="1" ht="24" customHeight="1">
      <c r="A2119" s="17"/>
      <c r="B2119" s="241" t="s">
        <v>266</v>
      </c>
      <c r="C2119" s="220">
        <v>12</v>
      </c>
      <c r="D2119" s="24" t="s">
        <v>267</v>
      </c>
      <c r="E2119" s="61"/>
      <c r="F2119" s="246"/>
      <c r="G2119" s="246"/>
      <c r="H2119" s="246"/>
      <c r="I2119" s="246"/>
      <c r="J2119" s="25"/>
    </row>
    <row r="2120" spans="1:10" s="42" customFormat="1" ht="24" customHeight="1">
      <c r="A2120" s="17"/>
      <c r="B2120" s="241" t="s">
        <v>268</v>
      </c>
      <c r="C2120" s="235">
        <v>237</v>
      </c>
      <c r="D2120" s="24" t="s">
        <v>267</v>
      </c>
      <c r="E2120" s="61"/>
      <c r="F2120" s="246"/>
      <c r="G2120" s="246"/>
      <c r="H2120" s="246"/>
      <c r="I2120" s="246"/>
      <c r="J2120" s="25"/>
    </row>
    <row r="2121" spans="1:10" s="42" customFormat="1" ht="24" customHeight="1">
      <c r="A2121" s="261"/>
      <c r="B2121" s="241" t="s">
        <v>269</v>
      </c>
      <c r="C2121" s="235">
        <v>68</v>
      </c>
      <c r="D2121" s="24" t="s">
        <v>267</v>
      </c>
      <c r="E2121" s="247"/>
      <c r="F2121" s="246"/>
      <c r="G2121" s="246"/>
      <c r="H2121" s="246"/>
      <c r="I2121" s="246"/>
      <c r="J2121" s="75"/>
    </row>
    <row r="2122" spans="1:10" s="42" customFormat="1" ht="24" customHeight="1">
      <c r="A2122" s="261"/>
      <c r="B2122" s="33" t="s">
        <v>274</v>
      </c>
      <c r="C2122" s="235">
        <v>1</v>
      </c>
      <c r="D2122" s="24" t="s">
        <v>50</v>
      </c>
      <c r="E2122" s="61"/>
      <c r="F2122" s="246"/>
      <c r="G2122" s="61"/>
      <c r="H2122" s="246"/>
      <c r="I2122" s="246"/>
      <c r="J2122" s="75"/>
    </row>
    <row r="2123" spans="1:10" s="42" customFormat="1" ht="24" customHeight="1">
      <c r="A2123" s="261"/>
      <c r="B2123" s="33" t="s">
        <v>275</v>
      </c>
      <c r="C2123" s="235">
        <v>1</v>
      </c>
      <c r="D2123" s="24" t="s">
        <v>50</v>
      </c>
      <c r="E2123" s="61"/>
      <c r="F2123" s="246"/>
      <c r="G2123" s="61"/>
      <c r="H2123" s="246"/>
      <c r="I2123" s="246"/>
      <c r="J2123" s="25"/>
    </row>
    <row r="2124" spans="1:10" s="42" customFormat="1" ht="24" customHeight="1">
      <c r="A2124" s="261"/>
      <c r="B2124" s="241" t="s">
        <v>292</v>
      </c>
      <c r="C2124" s="235"/>
      <c r="D2124" s="24"/>
      <c r="E2124" s="243"/>
      <c r="F2124" s="246"/>
      <c r="G2124" s="246"/>
      <c r="H2124" s="246"/>
      <c r="I2124" s="246"/>
      <c r="J2124" s="25"/>
    </row>
    <row r="2125" spans="1:10" s="42" customFormat="1" ht="24" customHeight="1">
      <c r="A2125" s="262"/>
      <c r="B2125" s="241" t="s">
        <v>293</v>
      </c>
      <c r="C2125" s="235"/>
      <c r="D2125" s="24"/>
      <c r="E2125" s="243"/>
      <c r="F2125" s="246"/>
      <c r="G2125" s="246"/>
      <c r="H2125" s="246"/>
      <c r="I2125" s="246"/>
      <c r="J2125" s="25"/>
    </row>
    <row r="2126" spans="1:10" s="42" customFormat="1" ht="24" customHeight="1">
      <c r="A2126" s="261"/>
      <c r="B2126" s="241" t="s">
        <v>289</v>
      </c>
      <c r="C2126" s="440">
        <v>154</v>
      </c>
      <c r="D2126" s="24" t="s">
        <v>267</v>
      </c>
      <c r="E2126" s="61"/>
      <c r="F2126" s="246"/>
      <c r="G2126" s="246"/>
      <c r="H2126" s="246"/>
      <c r="I2126" s="246"/>
      <c r="J2126" s="25"/>
    </row>
    <row r="2127" spans="1:10" s="42" customFormat="1" ht="24" customHeight="1">
      <c r="A2127" s="261"/>
      <c r="B2127" s="241" t="s">
        <v>290</v>
      </c>
      <c r="C2127" s="235">
        <v>99</v>
      </c>
      <c r="D2127" s="24" t="s">
        <v>267</v>
      </c>
      <c r="E2127" s="61"/>
      <c r="F2127" s="246"/>
      <c r="G2127" s="246"/>
      <c r="H2127" s="246"/>
      <c r="I2127" s="246"/>
      <c r="J2127" s="25"/>
    </row>
    <row r="2128" spans="1:10" s="42" customFormat="1" ht="24" customHeight="1">
      <c r="A2128" s="261"/>
      <c r="B2128" s="33" t="s">
        <v>274</v>
      </c>
      <c r="C2128" s="235">
        <v>1</v>
      </c>
      <c r="D2128" s="24" t="s">
        <v>50</v>
      </c>
      <c r="E2128" s="246"/>
      <c r="F2128" s="246"/>
      <c r="G2128" s="246"/>
      <c r="H2128" s="246"/>
      <c r="I2128" s="246"/>
      <c r="J2128" s="25"/>
    </row>
    <row r="2129" spans="1:10" s="42" customFormat="1" ht="24" customHeight="1">
      <c r="A2129" s="261"/>
      <c r="B2129" s="33" t="s">
        <v>275</v>
      </c>
      <c r="C2129" s="235">
        <v>1</v>
      </c>
      <c r="D2129" s="24" t="s">
        <v>50</v>
      </c>
      <c r="E2129" s="246"/>
      <c r="F2129" s="246"/>
      <c r="G2129" s="246"/>
      <c r="H2129" s="246"/>
      <c r="I2129" s="246"/>
      <c r="J2129" s="25"/>
    </row>
    <row r="2130" spans="1:10" s="42" customFormat="1" ht="24" customHeight="1">
      <c r="A2130" s="261"/>
      <c r="B2130" s="241" t="s">
        <v>294</v>
      </c>
      <c r="C2130" s="235"/>
      <c r="D2130" s="24"/>
      <c r="E2130" s="243"/>
      <c r="F2130" s="246"/>
      <c r="G2130" s="246"/>
      <c r="H2130" s="246"/>
      <c r="I2130" s="246"/>
      <c r="J2130" s="25"/>
    </row>
    <row r="2131" spans="1:10" s="42" customFormat="1" ht="24" customHeight="1">
      <c r="A2131" s="261"/>
      <c r="B2131" s="241" t="s">
        <v>295</v>
      </c>
      <c r="C2131" s="235"/>
      <c r="D2131" s="24"/>
      <c r="E2131" s="243"/>
      <c r="F2131" s="246"/>
      <c r="G2131" s="246"/>
      <c r="H2131" s="246"/>
      <c r="I2131" s="246"/>
      <c r="J2131" s="25"/>
    </row>
    <row r="2132" spans="1:10" s="42" customFormat="1" ht="24" customHeight="1">
      <c r="A2132" s="261"/>
      <c r="B2132" s="241" t="s">
        <v>289</v>
      </c>
      <c r="C2132" s="440">
        <v>1</v>
      </c>
      <c r="D2132" s="24" t="s">
        <v>24</v>
      </c>
      <c r="E2132" s="243"/>
      <c r="F2132" s="246"/>
      <c r="G2132" s="246"/>
      <c r="H2132" s="246"/>
      <c r="I2132" s="246"/>
      <c r="J2132" s="25"/>
    </row>
    <row r="2133" spans="1:10" s="42" customFormat="1" ht="24" customHeight="1">
      <c r="A2133" s="261"/>
      <c r="B2133" s="241" t="s">
        <v>290</v>
      </c>
      <c r="C2133" s="235">
        <v>7</v>
      </c>
      <c r="D2133" s="24" t="s">
        <v>24</v>
      </c>
      <c r="E2133" s="243"/>
      <c r="F2133" s="246"/>
      <c r="G2133" s="246"/>
      <c r="H2133" s="246"/>
      <c r="I2133" s="246"/>
      <c r="J2133" s="25"/>
    </row>
    <row r="2134" spans="1:10" s="42" customFormat="1" ht="24" customHeight="1">
      <c r="A2134" s="261"/>
      <c r="B2134" s="241" t="s">
        <v>266</v>
      </c>
      <c r="C2134" s="235">
        <v>3</v>
      </c>
      <c r="D2134" s="24" t="s">
        <v>24</v>
      </c>
      <c r="E2134" s="243"/>
      <c r="F2134" s="246"/>
      <c r="G2134" s="246"/>
      <c r="H2134" s="246"/>
      <c r="I2134" s="246"/>
      <c r="J2134" s="25"/>
    </row>
    <row r="2135" spans="1:10" s="42" customFormat="1" ht="24" customHeight="1">
      <c r="A2135" s="261"/>
      <c r="B2135" s="241" t="s">
        <v>296</v>
      </c>
      <c r="C2135" s="235"/>
      <c r="D2135" s="24"/>
      <c r="E2135" s="243"/>
      <c r="F2135" s="246"/>
      <c r="G2135" s="246"/>
      <c r="H2135" s="246"/>
      <c r="I2135" s="246"/>
      <c r="J2135" s="25"/>
    </row>
    <row r="2136" spans="1:10" s="42" customFormat="1" ht="24" customHeight="1">
      <c r="A2136" s="261"/>
      <c r="B2136" s="241" t="s">
        <v>268</v>
      </c>
      <c r="C2136" s="235">
        <v>10</v>
      </c>
      <c r="D2136" s="24" t="s">
        <v>24</v>
      </c>
      <c r="E2136" s="243"/>
      <c r="F2136" s="246"/>
      <c r="G2136" s="246"/>
      <c r="H2136" s="246"/>
      <c r="I2136" s="246"/>
      <c r="J2136" s="25"/>
    </row>
    <row r="2137" spans="1:10" s="42" customFormat="1" ht="24" customHeight="1">
      <c r="A2137" s="261"/>
      <c r="B2137" s="241" t="s">
        <v>297</v>
      </c>
      <c r="C2137" s="235"/>
      <c r="D2137" s="24"/>
      <c r="E2137" s="243"/>
      <c r="F2137" s="246"/>
      <c r="G2137" s="246"/>
      <c r="H2137" s="246"/>
      <c r="I2137" s="246"/>
      <c r="J2137" s="25"/>
    </row>
    <row r="2138" spans="1:10" s="42" customFormat="1" ht="24" customHeight="1">
      <c r="A2138" s="261"/>
      <c r="B2138" s="241" t="s">
        <v>290</v>
      </c>
      <c r="C2138" s="235">
        <v>6</v>
      </c>
      <c r="D2138" s="24" t="s">
        <v>24</v>
      </c>
      <c r="E2138" s="243"/>
      <c r="F2138" s="246"/>
      <c r="G2138" s="246"/>
      <c r="H2138" s="246"/>
      <c r="I2138" s="246"/>
      <c r="J2138" s="25"/>
    </row>
    <row r="2139" spans="1:10" s="42" customFormat="1" ht="24" customHeight="1">
      <c r="A2139" s="261"/>
      <c r="B2139" s="241" t="s">
        <v>298</v>
      </c>
      <c r="C2139" s="235"/>
      <c r="D2139" s="24"/>
      <c r="E2139" s="243"/>
      <c r="F2139" s="246"/>
      <c r="G2139" s="246"/>
      <c r="H2139" s="246"/>
      <c r="I2139" s="246"/>
      <c r="J2139" s="25"/>
    </row>
    <row r="2140" spans="1:10" s="83" customFormat="1" ht="24" customHeight="1">
      <c r="A2140" s="261"/>
      <c r="B2140" s="241" t="s">
        <v>289</v>
      </c>
      <c r="C2140" s="440">
        <v>2</v>
      </c>
      <c r="D2140" s="24" t="s">
        <v>24</v>
      </c>
      <c r="E2140" s="243"/>
      <c r="F2140" s="246"/>
      <c r="G2140" s="246"/>
      <c r="H2140" s="246"/>
      <c r="I2140" s="246"/>
      <c r="J2140" s="25"/>
    </row>
    <row r="2141" spans="1:10" s="42" customFormat="1" ht="24" customHeight="1">
      <c r="A2141" s="134"/>
      <c r="B2141" s="143" t="s">
        <v>352</v>
      </c>
      <c r="C2141" s="312"/>
      <c r="D2141" s="144"/>
      <c r="E2141" s="313"/>
      <c r="F2141" s="314"/>
      <c r="G2141" s="314"/>
      <c r="H2141" s="314"/>
      <c r="I2141" s="314"/>
      <c r="J2141" s="133"/>
    </row>
    <row r="2142" spans="1:10" s="42" customFormat="1" ht="24" customHeight="1">
      <c r="A2142" s="134"/>
      <c r="B2142" s="143" t="s">
        <v>798</v>
      </c>
      <c r="C2142" s="312">
        <v>1</v>
      </c>
      <c r="D2142" s="144" t="s">
        <v>24</v>
      </c>
      <c r="E2142" s="313"/>
      <c r="F2142" s="314"/>
      <c r="G2142" s="314"/>
      <c r="H2142" s="314"/>
      <c r="I2142" s="314"/>
      <c r="J2142" s="133"/>
    </row>
    <row r="2143" spans="1:10" s="42" customFormat="1" ht="24" customHeight="1">
      <c r="A2143" s="261"/>
      <c r="B2143" s="241" t="s">
        <v>797</v>
      </c>
      <c r="C2143" s="235">
        <v>1</v>
      </c>
      <c r="D2143" s="24" t="s">
        <v>24</v>
      </c>
      <c r="E2143" s="243"/>
      <c r="F2143" s="246"/>
      <c r="G2143" s="246"/>
      <c r="H2143" s="246"/>
      <c r="I2143" s="246"/>
      <c r="J2143" s="25"/>
    </row>
    <row r="2144" spans="1:10" s="42" customFormat="1" ht="24" customHeight="1">
      <c r="A2144" s="261"/>
      <c r="B2144" s="241" t="s">
        <v>299</v>
      </c>
      <c r="C2144" s="235"/>
      <c r="D2144" s="24"/>
      <c r="E2144" s="243"/>
      <c r="F2144" s="246"/>
      <c r="G2144" s="246"/>
      <c r="H2144" s="246"/>
      <c r="I2144" s="246"/>
      <c r="J2144" s="25"/>
    </row>
    <row r="2145" spans="1:10" s="42" customFormat="1" ht="24" customHeight="1">
      <c r="A2145" s="261"/>
      <c r="B2145" s="263" t="s">
        <v>871</v>
      </c>
      <c r="C2145" s="440">
        <v>1</v>
      </c>
      <c r="D2145" s="24" t="s">
        <v>24</v>
      </c>
      <c r="E2145" s="243"/>
      <c r="F2145" s="246"/>
      <c r="G2145" s="246"/>
      <c r="H2145" s="246"/>
      <c r="I2145" s="246"/>
      <c r="J2145" s="25"/>
    </row>
    <row r="2146" spans="1:10" s="42" customFormat="1" ht="24" customHeight="1">
      <c r="A2146" s="90"/>
      <c r="B2146" s="91" t="s">
        <v>359</v>
      </c>
      <c r="C2146" s="264"/>
      <c r="D2146" s="92"/>
      <c r="E2146" s="265"/>
      <c r="F2146" s="138"/>
      <c r="G2146" s="138"/>
      <c r="H2146" s="138"/>
      <c r="I2146" s="138"/>
      <c r="J2146" s="167"/>
    </row>
    <row r="2147" spans="1:10" s="42" customFormat="1" ht="24" customHeight="1">
      <c r="A2147" s="266"/>
      <c r="B2147" s="252" t="s">
        <v>360</v>
      </c>
      <c r="C2147" s="235"/>
      <c r="D2147" s="245"/>
      <c r="E2147" s="243"/>
      <c r="F2147" s="246"/>
      <c r="G2147" s="246"/>
      <c r="H2147" s="246"/>
      <c r="I2147" s="246"/>
      <c r="J2147" s="66"/>
    </row>
    <row r="2148" spans="1:10" s="42" customFormat="1" ht="24" customHeight="1">
      <c r="A2148" s="267"/>
      <c r="B2148" s="250" t="s">
        <v>304</v>
      </c>
      <c r="C2148" s="235"/>
      <c r="D2148" s="251"/>
      <c r="E2148" s="243"/>
      <c r="F2148" s="246"/>
      <c r="G2148" s="246"/>
      <c r="H2148" s="246"/>
      <c r="I2148" s="246"/>
      <c r="J2148" s="77"/>
    </row>
    <row r="2149" spans="1:10" s="42" customFormat="1" ht="24" customHeight="1">
      <c r="A2149" s="269"/>
      <c r="B2149" s="250" t="s">
        <v>305</v>
      </c>
      <c r="C2149" s="235">
        <v>6</v>
      </c>
      <c r="D2149" s="251" t="s">
        <v>24</v>
      </c>
      <c r="E2149" s="243"/>
      <c r="F2149" s="246"/>
      <c r="G2149" s="246"/>
      <c r="H2149" s="246"/>
      <c r="I2149" s="246"/>
      <c r="J2149" s="77"/>
    </row>
    <row r="2150" spans="1:10" s="42" customFormat="1" ht="24" customHeight="1">
      <c r="A2150" s="96"/>
      <c r="B2150" s="97" t="s">
        <v>361</v>
      </c>
      <c r="C2150" s="264"/>
      <c r="D2150" s="99"/>
      <c r="E2150" s="100"/>
      <c r="F2150" s="138"/>
      <c r="G2150" s="138"/>
      <c r="H2150" s="138"/>
      <c r="I2150" s="138"/>
      <c r="J2150" s="101"/>
    </row>
    <row r="2151" spans="1:10" s="42" customFormat="1" ht="24" customHeight="1">
      <c r="A2151" s="266"/>
      <c r="B2151" s="252" t="s">
        <v>378</v>
      </c>
      <c r="C2151" s="235"/>
      <c r="D2151" s="245"/>
      <c r="E2151" s="243"/>
      <c r="F2151" s="246"/>
      <c r="G2151" s="246"/>
      <c r="H2151" s="246"/>
      <c r="I2151" s="246"/>
      <c r="J2151" s="66"/>
    </row>
    <row r="2152" spans="1:10" s="42" customFormat="1" ht="24" customHeight="1">
      <c r="A2152" s="65"/>
      <c r="B2152" s="244" t="s">
        <v>632</v>
      </c>
      <c r="C2152" s="235">
        <v>4</v>
      </c>
      <c r="D2152" s="253" t="s">
        <v>308</v>
      </c>
      <c r="E2152" s="254"/>
      <c r="F2152" s="238"/>
      <c r="G2152" s="254"/>
      <c r="H2152" s="239"/>
      <c r="I2152" s="239"/>
      <c r="J2152" s="66"/>
    </row>
    <row r="2153" spans="1:10" s="42" customFormat="1" ht="24" customHeight="1">
      <c r="A2153" s="65"/>
      <c r="B2153" s="244" t="s">
        <v>310</v>
      </c>
      <c r="C2153" s="235"/>
      <c r="D2153" s="245"/>
      <c r="E2153" s="243"/>
      <c r="F2153" s="246"/>
      <c r="G2153" s="246"/>
      <c r="H2153" s="246"/>
      <c r="I2153" s="246"/>
      <c r="J2153" s="66"/>
    </row>
    <row r="2154" spans="1:10" s="83" customFormat="1" ht="24" customHeight="1">
      <c r="A2154" s="65"/>
      <c r="B2154" s="244" t="s">
        <v>358</v>
      </c>
      <c r="C2154" s="235"/>
      <c r="D2154" s="245"/>
      <c r="E2154" s="243"/>
      <c r="F2154" s="246"/>
      <c r="G2154" s="246"/>
      <c r="H2154" s="246"/>
      <c r="I2154" s="246"/>
      <c r="J2154" s="66"/>
    </row>
    <row r="2155" spans="1:10" s="42" customFormat="1" ht="24" customHeight="1">
      <c r="A2155" s="65"/>
      <c r="B2155" s="244" t="s">
        <v>353</v>
      </c>
      <c r="C2155" s="235">
        <v>1</v>
      </c>
      <c r="D2155" s="253" t="s">
        <v>308</v>
      </c>
      <c r="E2155" s="254"/>
      <c r="F2155" s="238"/>
      <c r="G2155" s="254"/>
      <c r="H2155" s="239"/>
      <c r="I2155" s="239"/>
      <c r="J2155" s="66"/>
    </row>
    <row r="2156" spans="1:10" s="42" customFormat="1" ht="24" customHeight="1">
      <c r="A2156" s="65"/>
      <c r="B2156" s="244" t="s">
        <v>354</v>
      </c>
      <c r="C2156" s="235">
        <v>1</v>
      </c>
      <c r="D2156" s="253" t="s">
        <v>308</v>
      </c>
      <c r="E2156" s="254"/>
      <c r="F2156" s="238"/>
      <c r="G2156" s="254"/>
      <c r="H2156" s="239"/>
      <c r="I2156" s="239"/>
      <c r="J2156" s="66"/>
    </row>
    <row r="2157" spans="1:10" s="42" customFormat="1" ht="24" customHeight="1">
      <c r="A2157" s="65"/>
      <c r="B2157" s="244" t="s">
        <v>792</v>
      </c>
      <c r="C2157" s="235">
        <v>1</v>
      </c>
      <c r="D2157" s="253" t="s">
        <v>308</v>
      </c>
      <c r="E2157" s="254"/>
      <c r="F2157" s="238"/>
      <c r="G2157" s="254"/>
      <c r="H2157" s="239"/>
      <c r="I2157" s="239"/>
      <c r="J2157" s="66"/>
    </row>
    <row r="2158" spans="1:10" s="42" customFormat="1" ht="24" customHeight="1">
      <c r="A2158" s="65"/>
      <c r="B2158" s="244" t="s">
        <v>659</v>
      </c>
      <c r="C2158" s="235">
        <v>1</v>
      </c>
      <c r="D2158" s="253" t="s">
        <v>308</v>
      </c>
      <c r="E2158" s="254"/>
      <c r="F2158" s="238"/>
      <c r="G2158" s="254"/>
      <c r="H2158" s="239"/>
      <c r="I2158" s="239"/>
      <c r="J2158" s="66"/>
    </row>
    <row r="2159" spans="1:10" s="42" customFormat="1" ht="24" customHeight="1">
      <c r="A2159" s="65"/>
      <c r="B2159" s="244" t="s">
        <v>355</v>
      </c>
      <c r="C2159" s="235">
        <v>1</v>
      </c>
      <c r="D2159" s="253" t="s">
        <v>308</v>
      </c>
      <c r="E2159" s="254"/>
      <c r="F2159" s="238"/>
      <c r="G2159" s="254"/>
      <c r="H2159" s="239"/>
      <c r="I2159" s="239"/>
      <c r="J2159" s="66"/>
    </row>
    <row r="2160" spans="1:10" s="42" customFormat="1" ht="24" customHeight="1">
      <c r="A2160" s="65"/>
      <c r="B2160" s="244" t="s">
        <v>658</v>
      </c>
      <c r="C2160" s="235">
        <v>1</v>
      </c>
      <c r="D2160" s="253" t="s">
        <v>308</v>
      </c>
      <c r="E2160" s="254"/>
      <c r="F2160" s="238"/>
      <c r="G2160" s="254"/>
      <c r="H2160" s="239"/>
      <c r="I2160" s="239"/>
      <c r="J2160" s="66"/>
    </row>
    <row r="2161" spans="1:10" s="42" customFormat="1" ht="24" customHeight="1">
      <c r="A2161" s="65"/>
      <c r="B2161" s="244" t="s">
        <v>793</v>
      </c>
      <c r="C2161" s="235">
        <v>1</v>
      </c>
      <c r="D2161" s="253" t="s">
        <v>308</v>
      </c>
      <c r="E2161" s="254"/>
      <c r="F2161" s="238"/>
      <c r="G2161" s="254"/>
      <c r="H2161" s="239"/>
      <c r="I2161" s="239"/>
      <c r="J2161" s="66"/>
    </row>
    <row r="2162" spans="1:10" s="42" customFormat="1" ht="24" customHeight="1">
      <c r="A2162" s="96"/>
      <c r="B2162" s="97" t="s">
        <v>379</v>
      </c>
      <c r="C2162" s="264"/>
      <c r="D2162" s="99"/>
      <c r="E2162" s="100"/>
      <c r="F2162" s="138"/>
      <c r="G2162" s="138"/>
      <c r="H2162" s="138"/>
      <c r="I2162" s="138"/>
      <c r="J2162" s="167"/>
    </row>
    <row r="2163" spans="1:10" s="42" customFormat="1" ht="24" customHeight="1" thickBot="1">
      <c r="A2163" s="102"/>
      <c r="B2163" s="103" t="s">
        <v>1074</v>
      </c>
      <c r="C2163" s="122"/>
      <c r="D2163" s="123"/>
      <c r="E2163" s="124"/>
      <c r="F2163" s="107"/>
      <c r="G2163" s="124"/>
      <c r="H2163" s="107"/>
      <c r="I2163" s="107"/>
      <c r="J2163" s="108"/>
    </row>
    <row r="2164" spans="1:10" s="42" customFormat="1" ht="24" customHeight="1" thickTop="1" thickBot="1">
      <c r="A2164" s="80"/>
      <c r="B2164" s="80" t="s">
        <v>1075</v>
      </c>
      <c r="C2164" s="81"/>
      <c r="D2164" s="80"/>
      <c r="E2164" s="80"/>
      <c r="F2164" s="109"/>
      <c r="G2164" s="82"/>
      <c r="H2164" s="109"/>
      <c r="I2164" s="109"/>
      <c r="J2164" s="80"/>
    </row>
    <row r="2165" spans="1:10" s="42" customFormat="1" ht="24" customHeight="1" thickTop="1">
      <c r="A2165" s="39">
        <v>7</v>
      </c>
      <c r="B2165" s="67" t="s">
        <v>1076</v>
      </c>
      <c r="C2165" s="68"/>
      <c r="D2165" s="69"/>
      <c r="E2165" s="70"/>
      <c r="F2165" s="71"/>
      <c r="G2165" s="71"/>
      <c r="H2165" s="71"/>
      <c r="I2165" s="71"/>
      <c r="J2165" s="72"/>
    </row>
    <row r="2166" spans="1:10" s="42" customFormat="1" ht="24" customHeight="1">
      <c r="A2166" s="31">
        <v>7.1</v>
      </c>
      <c r="B2166" s="40" t="s">
        <v>1077</v>
      </c>
      <c r="C2166" s="15"/>
      <c r="D2166" s="24"/>
      <c r="E2166" s="41"/>
      <c r="F2166" s="20"/>
      <c r="G2166" s="20"/>
      <c r="H2166" s="20"/>
      <c r="I2166" s="20"/>
      <c r="J2166" s="25"/>
    </row>
    <row r="2167" spans="1:10" s="42" customFormat="1" ht="24" customHeight="1">
      <c r="A2167" s="132"/>
      <c r="B2167" s="143" t="s">
        <v>14</v>
      </c>
      <c r="C2167" s="285">
        <v>252</v>
      </c>
      <c r="D2167" s="144" t="s">
        <v>13</v>
      </c>
      <c r="E2167" s="46"/>
      <c r="F2167" s="145"/>
      <c r="G2167" s="145"/>
      <c r="H2167" s="145"/>
      <c r="I2167" s="145"/>
      <c r="J2167" s="133"/>
    </row>
    <row r="2168" spans="1:10" s="42" customFormat="1" ht="24" customHeight="1">
      <c r="A2168" s="132"/>
      <c r="B2168" s="143" t="s">
        <v>15</v>
      </c>
      <c r="C2168" s="285">
        <v>126</v>
      </c>
      <c r="D2168" s="144" t="s">
        <v>13</v>
      </c>
      <c r="E2168" s="148"/>
      <c r="F2168" s="145"/>
      <c r="G2168" s="145"/>
      <c r="H2168" s="145"/>
      <c r="I2168" s="145"/>
      <c r="J2168" s="133"/>
    </row>
    <row r="2169" spans="1:10" s="42" customFormat="1" ht="24" customHeight="1">
      <c r="A2169" s="132"/>
      <c r="B2169" s="143" t="s">
        <v>16</v>
      </c>
      <c r="C2169" s="285">
        <v>294</v>
      </c>
      <c r="D2169" s="144" t="s">
        <v>13</v>
      </c>
      <c r="E2169" s="148"/>
      <c r="F2169" s="145"/>
      <c r="G2169" s="145"/>
      <c r="H2169" s="145"/>
      <c r="I2169" s="145"/>
      <c r="J2169" s="133"/>
    </row>
    <row r="2170" spans="1:10" s="42" customFormat="1" ht="24" customHeight="1">
      <c r="A2170" s="132"/>
      <c r="B2170" s="149" t="s">
        <v>40</v>
      </c>
      <c r="C2170" s="285"/>
      <c r="D2170" s="144"/>
      <c r="E2170" s="148"/>
      <c r="F2170" s="145"/>
      <c r="G2170" s="145"/>
      <c r="H2170" s="145"/>
      <c r="I2170" s="145"/>
      <c r="J2170" s="133"/>
    </row>
    <row r="2171" spans="1:10" s="42" customFormat="1" ht="24" customHeight="1">
      <c r="A2171" s="132"/>
      <c r="B2171" s="143" t="s">
        <v>664</v>
      </c>
      <c r="C2171" s="285">
        <v>158</v>
      </c>
      <c r="D2171" s="144" t="s">
        <v>17</v>
      </c>
      <c r="E2171" s="148"/>
      <c r="F2171" s="145"/>
      <c r="G2171" s="145"/>
      <c r="H2171" s="145"/>
      <c r="I2171" s="145"/>
      <c r="J2171" s="133"/>
    </row>
    <row r="2172" spans="1:10" s="42" customFormat="1" ht="24" customHeight="1">
      <c r="A2172" s="132"/>
      <c r="B2172" s="150" t="s">
        <v>41</v>
      </c>
      <c r="C2172" s="285"/>
      <c r="D2172" s="144"/>
      <c r="E2172" s="148"/>
      <c r="F2172" s="145"/>
      <c r="G2172" s="145"/>
      <c r="H2172" s="145"/>
      <c r="I2172" s="145"/>
      <c r="J2172" s="133"/>
    </row>
    <row r="2173" spans="1:10" s="42" customFormat="1" ht="24" customHeight="1">
      <c r="A2173" s="132"/>
      <c r="B2173" s="143" t="s">
        <v>665</v>
      </c>
      <c r="C2173" s="285">
        <v>1</v>
      </c>
      <c r="D2173" s="144" t="s">
        <v>17</v>
      </c>
      <c r="E2173" s="148"/>
      <c r="F2173" s="145"/>
      <c r="G2173" s="46"/>
      <c r="H2173" s="145"/>
      <c r="I2173" s="145"/>
      <c r="J2173" s="133"/>
    </row>
    <row r="2174" spans="1:10" s="42" customFormat="1" ht="24" customHeight="1">
      <c r="A2174" s="132"/>
      <c r="B2174" s="143" t="s">
        <v>666</v>
      </c>
      <c r="C2174" s="285">
        <v>8</v>
      </c>
      <c r="D2174" s="144" t="s">
        <v>17</v>
      </c>
      <c r="E2174" s="148"/>
      <c r="F2174" s="145"/>
      <c r="G2174" s="46"/>
      <c r="H2174" s="145"/>
      <c r="I2174" s="145"/>
      <c r="J2174" s="133"/>
    </row>
    <row r="2175" spans="1:10" s="42" customFormat="1" ht="24" customHeight="1">
      <c r="A2175" s="132"/>
      <c r="B2175" s="143" t="s">
        <v>667</v>
      </c>
      <c r="C2175" s="285">
        <f>C2171*0.5</f>
        <v>79</v>
      </c>
      <c r="D2175" s="144" t="s">
        <v>17</v>
      </c>
      <c r="E2175" s="148"/>
      <c r="F2175" s="145"/>
      <c r="G2175" s="46"/>
      <c r="H2175" s="145"/>
      <c r="I2175" s="145"/>
      <c r="J2175" s="133"/>
    </row>
    <row r="2176" spans="1:10" s="42" customFormat="1" ht="24" customHeight="1">
      <c r="A2176" s="132"/>
      <c r="B2176" s="143" t="s">
        <v>391</v>
      </c>
      <c r="C2176" s="285">
        <f>C2171</f>
        <v>158</v>
      </c>
      <c r="D2176" s="144" t="s">
        <v>17</v>
      </c>
      <c r="E2176" s="148"/>
      <c r="F2176" s="145"/>
      <c r="G2176" s="145"/>
      <c r="H2176" s="145"/>
      <c r="I2176" s="145"/>
      <c r="J2176" s="133"/>
    </row>
    <row r="2177" spans="1:10" s="42" customFormat="1" ht="24" customHeight="1">
      <c r="A2177" s="132"/>
      <c r="B2177" s="143" t="s">
        <v>21</v>
      </c>
      <c r="C2177" s="285">
        <v>978</v>
      </c>
      <c r="D2177" s="144" t="s">
        <v>13</v>
      </c>
      <c r="E2177" s="148"/>
      <c r="F2177" s="145"/>
      <c r="G2177" s="145"/>
      <c r="H2177" s="145"/>
      <c r="I2177" s="145"/>
      <c r="J2177" s="133"/>
    </row>
    <row r="2178" spans="1:10" s="42" customFormat="1" ht="24" customHeight="1">
      <c r="A2178" s="132"/>
      <c r="B2178" s="143" t="s">
        <v>27</v>
      </c>
      <c r="C2178" s="285">
        <v>294</v>
      </c>
      <c r="D2178" s="144" t="s">
        <v>19</v>
      </c>
      <c r="E2178" s="148"/>
      <c r="F2178" s="145"/>
      <c r="G2178" s="145"/>
      <c r="H2178" s="145"/>
      <c r="I2178" s="145"/>
      <c r="J2178" s="133"/>
    </row>
    <row r="2179" spans="1:10" s="42" customFormat="1" ht="24" customHeight="1">
      <c r="A2179" s="132"/>
      <c r="B2179" s="149" t="s">
        <v>34</v>
      </c>
      <c r="C2179" s="285"/>
      <c r="D2179" s="144"/>
      <c r="E2179" s="148"/>
      <c r="F2179" s="145"/>
      <c r="G2179" s="145"/>
      <c r="H2179" s="145"/>
      <c r="I2179" s="145"/>
      <c r="J2179" s="133"/>
    </row>
    <row r="2180" spans="1:10" s="42" customFormat="1" ht="24" customHeight="1">
      <c r="A2180" s="132"/>
      <c r="B2180" s="143" t="s">
        <v>29</v>
      </c>
      <c r="C2180" s="285">
        <v>79763</v>
      </c>
      <c r="D2180" s="144" t="s">
        <v>20</v>
      </c>
      <c r="E2180" s="148"/>
      <c r="F2180" s="145"/>
      <c r="G2180" s="145"/>
      <c r="H2180" s="145"/>
      <c r="I2180" s="145"/>
      <c r="J2180" s="132"/>
    </row>
    <row r="2181" spans="1:10" s="42" customFormat="1" ht="24" customHeight="1">
      <c r="A2181" s="132"/>
      <c r="B2181" s="143" t="s">
        <v>35</v>
      </c>
      <c r="C2181" s="285">
        <v>22274</v>
      </c>
      <c r="D2181" s="144" t="s">
        <v>20</v>
      </c>
      <c r="E2181" s="148"/>
      <c r="F2181" s="145"/>
      <c r="G2181" s="145"/>
      <c r="H2181" s="145"/>
      <c r="I2181" s="145"/>
      <c r="J2181" s="132"/>
    </row>
    <row r="2182" spans="1:10" s="42" customFormat="1" ht="24" customHeight="1">
      <c r="A2182" s="132"/>
      <c r="B2182" s="143" t="s">
        <v>36</v>
      </c>
      <c r="C2182" s="285">
        <v>8706</v>
      </c>
      <c r="D2182" s="144" t="s">
        <v>20</v>
      </c>
      <c r="E2182" s="148"/>
      <c r="F2182" s="145"/>
      <c r="G2182" s="145"/>
      <c r="H2182" s="145"/>
      <c r="I2182" s="145"/>
      <c r="J2182" s="132"/>
    </row>
    <row r="2183" spans="1:10" s="42" customFormat="1" ht="24" customHeight="1">
      <c r="A2183" s="132"/>
      <c r="B2183" s="143" t="s">
        <v>37</v>
      </c>
      <c r="C2183" s="285">
        <v>14095</v>
      </c>
      <c r="D2183" s="144" t="s">
        <v>20</v>
      </c>
      <c r="E2183" s="148"/>
      <c r="F2183" s="145"/>
      <c r="G2183" s="145"/>
      <c r="H2183" s="145"/>
      <c r="I2183" s="145"/>
      <c r="J2183" s="132"/>
    </row>
    <row r="2184" spans="1:10" s="83" customFormat="1" ht="24" customHeight="1">
      <c r="A2184" s="132"/>
      <c r="B2184" s="143" t="s">
        <v>392</v>
      </c>
      <c r="C2184" s="285">
        <v>3750</v>
      </c>
      <c r="D2184" s="144" t="s">
        <v>20</v>
      </c>
      <c r="E2184" s="148"/>
      <c r="F2184" s="145"/>
      <c r="G2184" s="46"/>
      <c r="H2184" s="145"/>
      <c r="I2184" s="145"/>
      <c r="J2184" s="133"/>
    </row>
    <row r="2185" spans="1:10" s="42" customFormat="1" ht="24" customHeight="1">
      <c r="A2185" s="132"/>
      <c r="B2185" s="149" t="s">
        <v>393</v>
      </c>
      <c r="C2185" s="285"/>
      <c r="D2185" s="144"/>
      <c r="E2185" s="148"/>
      <c r="F2185" s="145"/>
      <c r="G2185" s="145"/>
      <c r="H2185" s="145"/>
      <c r="I2185" s="145"/>
      <c r="J2185" s="133"/>
    </row>
    <row r="2186" spans="1:10" s="42" customFormat="1" ht="24" customHeight="1">
      <c r="A2186" s="132"/>
      <c r="B2186" s="151" t="s">
        <v>415</v>
      </c>
      <c r="C2186" s="285">
        <v>68050</v>
      </c>
      <c r="D2186" s="144" t="s">
        <v>20</v>
      </c>
      <c r="E2186" s="148"/>
      <c r="F2186" s="145"/>
      <c r="G2186" s="145"/>
      <c r="H2186" s="145"/>
      <c r="I2186" s="145"/>
      <c r="J2186" s="133"/>
    </row>
    <row r="2187" spans="1:10" s="42" customFormat="1" ht="24" customHeight="1">
      <c r="A2187" s="132"/>
      <c r="B2187" s="151" t="s">
        <v>416</v>
      </c>
      <c r="C2187" s="285">
        <v>48528</v>
      </c>
      <c r="D2187" s="144" t="s">
        <v>20</v>
      </c>
      <c r="E2187" s="148"/>
      <c r="F2187" s="145"/>
      <c r="G2187" s="145"/>
      <c r="H2187" s="145"/>
      <c r="I2187" s="145"/>
      <c r="J2187" s="133"/>
    </row>
    <row r="2188" spans="1:10" s="42" customFormat="1" ht="24" customHeight="1">
      <c r="A2188" s="132"/>
      <c r="B2188" s="151" t="s">
        <v>417</v>
      </c>
      <c r="C2188" s="285">
        <v>17850</v>
      </c>
      <c r="D2188" s="144" t="s">
        <v>20</v>
      </c>
      <c r="E2188" s="148"/>
      <c r="F2188" s="145"/>
      <c r="G2188" s="145"/>
      <c r="H2188" s="145"/>
      <c r="I2188" s="145"/>
      <c r="J2188" s="133"/>
    </row>
    <row r="2189" spans="1:10" s="83" customFormat="1" ht="24" customHeight="1">
      <c r="A2189" s="132"/>
      <c r="B2189" s="151" t="s">
        <v>418</v>
      </c>
      <c r="C2189" s="285">
        <v>4597</v>
      </c>
      <c r="D2189" s="144" t="s">
        <v>20</v>
      </c>
      <c r="E2189" s="148"/>
      <c r="F2189" s="145"/>
      <c r="G2189" s="145"/>
      <c r="H2189" s="145"/>
      <c r="I2189" s="145"/>
      <c r="J2189" s="133"/>
    </row>
    <row r="2190" spans="1:10" s="42" customFormat="1" ht="24" customHeight="1">
      <c r="A2190" s="132"/>
      <c r="B2190" s="151" t="s">
        <v>419</v>
      </c>
      <c r="C2190" s="285">
        <v>6260</v>
      </c>
      <c r="D2190" s="144" t="s">
        <v>20</v>
      </c>
      <c r="E2190" s="148"/>
      <c r="F2190" s="145"/>
      <c r="G2190" s="145"/>
      <c r="H2190" s="145"/>
      <c r="I2190" s="145"/>
      <c r="J2190" s="133"/>
    </row>
    <row r="2191" spans="1:10" s="42" customFormat="1" ht="24" customHeight="1">
      <c r="A2191" s="132"/>
      <c r="B2191" s="151" t="s">
        <v>420</v>
      </c>
      <c r="C2191" s="285">
        <v>57200.000000000007</v>
      </c>
      <c r="D2191" s="144" t="s">
        <v>20</v>
      </c>
      <c r="E2191" s="148"/>
      <c r="F2191" s="145"/>
      <c r="G2191" s="145"/>
      <c r="H2191" s="145"/>
      <c r="I2191" s="145"/>
      <c r="J2191" s="133"/>
    </row>
    <row r="2192" spans="1:10" s="42" customFormat="1" ht="24" customHeight="1">
      <c r="A2192" s="132"/>
      <c r="B2192" s="151" t="s">
        <v>421</v>
      </c>
      <c r="C2192" s="285">
        <v>8800</v>
      </c>
      <c r="D2192" s="144" t="s">
        <v>20</v>
      </c>
      <c r="E2192" s="148"/>
      <c r="F2192" s="145"/>
      <c r="G2192" s="145"/>
      <c r="H2192" s="145"/>
      <c r="I2192" s="145"/>
      <c r="J2192" s="133"/>
    </row>
    <row r="2193" spans="1:10" s="42" customFormat="1" ht="24" customHeight="1">
      <c r="A2193" s="132"/>
      <c r="B2193" s="151" t="s">
        <v>31</v>
      </c>
      <c r="C2193" s="285">
        <v>63385</v>
      </c>
      <c r="D2193" s="144" t="s">
        <v>20</v>
      </c>
      <c r="E2193" s="148"/>
      <c r="F2193" s="145"/>
      <c r="G2193" s="145"/>
      <c r="H2193" s="145"/>
      <c r="I2193" s="145"/>
      <c r="J2193" s="133"/>
    </row>
    <row r="2194" spans="1:10" s="42" customFormat="1" ht="24" customHeight="1">
      <c r="A2194" s="90"/>
      <c r="B2194" s="91" t="s">
        <v>1078</v>
      </c>
      <c r="C2194" s="115"/>
      <c r="D2194" s="92"/>
      <c r="E2194" s="93"/>
      <c r="F2194" s="94"/>
      <c r="G2194" s="116"/>
      <c r="H2194" s="94"/>
      <c r="I2194" s="94"/>
      <c r="J2194" s="95"/>
    </row>
    <row r="2195" spans="1:10" s="83" customFormat="1" ht="24" customHeight="1">
      <c r="A2195" s="43">
        <v>7.2</v>
      </c>
      <c r="B2195" s="22" t="s">
        <v>1079</v>
      </c>
      <c r="C2195" s="15"/>
      <c r="D2195" s="29"/>
      <c r="E2195" s="15"/>
      <c r="F2195" s="15"/>
      <c r="G2195" s="15"/>
      <c r="H2195" s="15"/>
      <c r="I2195" s="15"/>
      <c r="J2195" s="16"/>
    </row>
    <row r="2196" spans="1:10" s="42" customFormat="1" ht="24" customHeight="1">
      <c r="A2196" s="44"/>
      <c r="B2196" s="45" t="s">
        <v>96</v>
      </c>
      <c r="C2196" s="15"/>
      <c r="D2196" s="29"/>
      <c r="E2196" s="15"/>
      <c r="F2196" s="15"/>
      <c r="G2196" s="15"/>
      <c r="H2196" s="15"/>
      <c r="I2196" s="15"/>
      <c r="J2196" s="16"/>
    </row>
    <row r="2197" spans="1:10" s="42" customFormat="1" ht="24" customHeight="1">
      <c r="A2197" s="48"/>
      <c r="B2197" s="49" t="s">
        <v>99</v>
      </c>
      <c r="C2197" s="15">
        <v>4228</v>
      </c>
      <c r="D2197" s="29" t="s">
        <v>19</v>
      </c>
      <c r="E2197" s="15"/>
      <c r="F2197" s="20"/>
      <c r="G2197" s="15"/>
      <c r="H2197" s="20"/>
      <c r="I2197" s="20"/>
      <c r="J2197" s="17"/>
    </row>
    <row r="2198" spans="1:10" s="42" customFormat="1" ht="24" customHeight="1">
      <c r="A2198" s="48"/>
      <c r="B2198" s="49" t="s">
        <v>100</v>
      </c>
      <c r="C2198" s="15">
        <v>285</v>
      </c>
      <c r="D2198" s="29" t="s">
        <v>19</v>
      </c>
      <c r="E2198" s="15"/>
      <c r="F2198" s="20"/>
      <c r="G2198" s="15"/>
      <c r="H2198" s="20"/>
      <c r="I2198" s="20"/>
      <c r="J2198" s="17"/>
    </row>
    <row r="2199" spans="1:10" s="42" customFormat="1" ht="24" customHeight="1">
      <c r="A2199" s="48"/>
      <c r="B2199" s="49" t="s">
        <v>101</v>
      </c>
      <c r="C2199" s="15">
        <v>113</v>
      </c>
      <c r="D2199" s="29" t="s">
        <v>23</v>
      </c>
      <c r="E2199" s="15"/>
      <c r="F2199" s="20"/>
      <c r="G2199" s="15"/>
      <c r="H2199" s="20"/>
      <c r="I2199" s="20"/>
      <c r="J2199" s="17"/>
    </row>
    <row r="2200" spans="1:10" s="42" customFormat="1" ht="24" customHeight="1">
      <c r="A2200" s="48"/>
      <c r="B2200" s="49" t="s">
        <v>102</v>
      </c>
      <c r="C2200" s="15">
        <v>165</v>
      </c>
      <c r="D2200" s="29" t="s">
        <v>23</v>
      </c>
      <c r="E2200" s="15"/>
      <c r="F2200" s="20"/>
      <c r="G2200" s="15"/>
      <c r="H2200" s="20"/>
      <c r="I2200" s="20"/>
      <c r="J2200" s="17"/>
    </row>
    <row r="2201" spans="1:10" s="42" customFormat="1" ht="24" customHeight="1">
      <c r="A2201" s="90"/>
      <c r="B2201" s="91" t="s">
        <v>243</v>
      </c>
      <c r="C2201" s="439"/>
      <c r="D2201" s="119"/>
      <c r="E2201" s="120"/>
      <c r="F2201" s="94"/>
      <c r="G2201" s="94"/>
      <c r="H2201" s="94"/>
      <c r="I2201" s="94"/>
      <c r="J2201" s="117"/>
    </row>
    <row r="2202" spans="1:10" s="42" customFormat="1" ht="24" customHeight="1">
      <c r="A2202" s="44"/>
      <c r="B2202" s="45" t="s">
        <v>43</v>
      </c>
      <c r="C2202" s="15"/>
      <c r="D2202" s="29"/>
      <c r="E2202" s="15"/>
      <c r="F2202" s="20"/>
      <c r="G2202" s="15"/>
      <c r="H2202" s="20"/>
      <c r="I2202" s="20"/>
      <c r="J2202" s="17"/>
    </row>
    <row r="2203" spans="1:10" s="42" customFormat="1" ht="24" customHeight="1">
      <c r="A2203" s="48"/>
      <c r="B2203" s="49" t="s">
        <v>104</v>
      </c>
      <c r="C2203" s="15">
        <v>343</v>
      </c>
      <c r="D2203" s="29" t="s">
        <v>19</v>
      </c>
      <c r="E2203" s="15"/>
      <c r="F2203" s="20"/>
      <c r="G2203" s="15"/>
      <c r="H2203" s="20"/>
      <c r="I2203" s="20"/>
      <c r="J2203" s="17"/>
    </row>
    <row r="2204" spans="1:10" s="42" customFormat="1" ht="24" customHeight="1">
      <c r="A2204" s="48"/>
      <c r="B2204" s="49" t="s">
        <v>105</v>
      </c>
      <c r="C2204" s="15">
        <v>163</v>
      </c>
      <c r="D2204" s="29" t="s">
        <v>19</v>
      </c>
      <c r="E2204" s="15"/>
      <c r="F2204" s="20"/>
      <c r="G2204" s="15"/>
      <c r="H2204" s="20"/>
      <c r="I2204" s="20"/>
      <c r="J2204" s="17"/>
    </row>
    <row r="2205" spans="1:10" s="42" customFormat="1" ht="24" customHeight="1">
      <c r="A2205" s="48"/>
      <c r="B2205" s="49" t="s">
        <v>106</v>
      </c>
      <c r="C2205" s="15">
        <v>113</v>
      </c>
      <c r="D2205" s="29" t="s">
        <v>19</v>
      </c>
      <c r="E2205" s="15"/>
      <c r="F2205" s="20"/>
      <c r="G2205" s="15"/>
      <c r="H2205" s="20"/>
      <c r="I2205" s="20"/>
      <c r="J2205" s="17"/>
    </row>
    <row r="2206" spans="1:10" s="42" customFormat="1" ht="24" customHeight="1">
      <c r="A2206" s="48"/>
      <c r="B2206" s="49" t="s">
        <v>107</v>
      </c>
      <c r="C2206" s="15">
        <v>269</v>
      </c>
      <c r="D2206" s="29" t="s">
        <v>19</v>
      </c>
      <c r="E2206" s="15"/>
      <c r="F2206" s="20"/>
      <c r="G2206" s="15"/>
      <c r="H2206" s="20"/>
      <c r="I2206" s="20"/>
      <c r="J2206" s="17"/>
    </row>
    <row r="2207" spans="1:10" s="42" customFormat="1" ht="24" customHeight="1">
      <c r="A2207" s="90"/>
      <c r="B2207" s="91" t="s">
        <v>57</v>
      </c>
      <c r="C2207" s="439"/>
      <c r="D2207" s="119"/>
      <c r="E2207" s="120"/>
      <c r="F2207" s="94"/>
      <c r="G2207" s="94"/>
      <c r="H2207" s="94"/>
      <c r="I2207" s="94"/>
      <c r="J2207" s="117"/>
    </row>
    <row r="2208" spans="1:10" s="42" customFormat="1" ht="24" customHeight="1">
      <c r="A2208" s="44"/>
      <c r="B2208" s="45" t="s">
        <v>97</v>
      </c>
      <c r="C2208" s="15"/>
      <c r="D2208" s="29"/>
      <c r="E2208" s="15"/>
      <c r="F2208" s="20"/>
      <c r="G2208" s="15"/>
      <c r="H2208" s="20"/>
      <c r="I2208" s="20"/>
      <c r="J2208" s="17"/>
    </row>
    <row r="2209" spans="1:10" s="42" customFormat="1" ht="24" customHeight="1">
      <c r="A2209" s="48"/>
      <c r="B2209" s="49" t="s">
        <v>109</v>
      </c>
      <c r="C2209" s="15">
        <v>816</v>
      </c>
      <c r="D2209" s="29" t="s">
        <v>19</v>
      </c>
      <c r="E2209" s="15"/>
      <c r="F2209" s="20"/>
      <c r="G2209" s="15"/>
      <c r="H2209" s="20"/>
      <c r="I2209" s="20"/>
      <c r="J2209" s="17"/>
    </row>
    <row r="2210" spans="1:10" s="42" customFormat="1" ht="24" customHeight="1">
      <c r="A2210" s="48"/>
      <c r="B2210" s="49" t="s">
        <v>110</v>
      </c>
      <c r="C2210" s="15">
        <v>126</v>
      </c>
      <c r="D2210" s="29" t="s">
        <v>19</v>
      </c>
      <c r="E2210" s="15"/>
      <c r="F2210" s="20"/>
      <c r="G2210" s="15"/>
      <c r="H2210" s="20"/>
      <c r="I2210" s="20"/>
      <c r="J2210" s="17"/>
    </row>
    <row r="2211" spans="1:10" s="42" customFormat="1" ht="24" customHeight="1">
      <c r="A2211" s="48"/>
      <c r="B2211" s="49" t="s">
        <v>111</v>
      </c>
      <c r="C2211" s="15">
        <v>653</v>
      </c>
      <c r="D2211" s="29" t="s">
        <v>23</v>
      </c>
      <c r="E2211" s="15"/>
      <c r="F2211" s="20"/>
      <c r="G2211" s="15"/>
      <c r="H2211" s="20"/>
      <c r="I2211" s="20"/>
      <c r="J2211" s="17"/>
    </row>
    <row r="2212" spans="1:10" s="42" customFormat="1" ht="24" customHeight="1">
      <c r="A2212" s="48"/>
      <c r="B2212" s="49" t="s">
        <v>112</v>
      </c>
      <c r="C2212" s="220">
        <v>2433</v>
      </c>
      <c r="D2212" s="29" t="s">
        <v>19</v>
      </c>
      <c r="E2212" s="15"/>
      <c r="F2212" s="20"/>
      <c r="G2212" s="15"/>
      <c r="H2212" s="20"/>
      <c r="I2212" s="20"/>
      <c r="J2212" s="17"/>
    </row>
    <row r="2213" spans="1:10" s="42" customFormat="1" ht="24" customHeight="1">
      <c r="A2213" s="48"/>
      <c r="B2213" s="49" t="s">
        <v>113</v>
      </c>
      <c r="C2213" s="220">
        <f>(C2215+C2217)</f>
        <v>552</v>
      </c>
      <c r="D2213" s="29" t="s">
        <v>19</v>
      </c>
      <c r="E2213" s="15"/>
      <c r="F2213" s="20"/>
      <c r="G2213" s="15"/>
      <c r="H2213" s="20"/>
      <c r="I2213" s="20"/>
      <c r="J2213" s="17"/>
    </row>
    <row r="2214" spans="1:10" s="42" customFormat="1" ht="24" customHeight="1">
      <c r="A2214" s="48"/>
      <c r="B2214" s="49" t="s">
        <v>881</v>
      </c>
      <c r="C2214" s="220">
        <v>115</v>
      </c>
      <c r="D2214" s="29" t="s">
        <v>19</v>
      </c>
      <c r="E2214" s="15"/>
      <c r="F2214" s="20"/>
      <c r="G2214" s="15"/>
      <c r="H2214" s="20"/>
      <c r="I2214" s="20"/>
      <c r="J2214" s="17"/>
    </row>
    <row r="2215" spans="1:10" s="42" customFormat="1" ht="24" customHeight="1">
      <c r="A2215" s="58"/>
      <c r="B2215" s="49" t="s">
        <v>115</v>
      </c>
      <c r="C2215" s="15">
        <v>287</v>
      </c>
      <c r="D2215" s="29" t="s">
        <v>19</v>
      </c>
      <c r="E2215" s="15"/>
      <c r="F2215" s="20"/>
      <c r="G2215" s="15"/>
      <c r="H2215" s="20"/>
      <c r="I2215" s="20"/>
      <c r="J2215" s="17"/>
    </row>
    <row r="2216" spans="1:10" s="42" customFormat="1" ht="24" customHeight="1">
      <c r="A2216" s="58"/>
      <c r="B2216" s="49" t="s">
        <v>117</v>
      </c>
      <c r="C2216" s="15">
        <v>22</v>
      </c>
      <c r="D2216" s="29" t="s">
        <v>19</v>
      </c>
      <c r="E2216" s="15"/>
      <c r="F2216" s="20"/>
      <c r="G2216" s="15"/>
      <c r="H2216" s="20"/>
      <c r="I2216" s="20"/>
      <c r="J2216" s="17"/>
    </row>
    <row r="2217" spans="1:10" s="42" customFormat="1" ht="24" customHeight="1">
      <c r="A2217" s="48"/>
      <c r="B2217" s="49" t="s">
        <v>882</v>
      </c>
      <c r="C2217" s="220">
        <v>265</v>
      </c>
      <c r="D2217" s="47" t="s">
        <v>19</v>
      </c>
      <c r="E2217" s="15"/>
      <c r="F2217" s="20"/>
      <c r="G2217" s="15"/>
      <c r="H2217" s="20"/>
      <c r="I2217" s="20"/>
      <c r="J2217" s="17"/>
    </row>
    <row r="2218" spans="1:10" s="42" customFormat="1" ht="24" customHeight="1">
      <c r="A2218" s="90"/>
      <c r="B2218" s="91" t="s">
        <v>236</v>
      </c>
      <c r="C2218" s="439"/>
      <c r="D2218" s="119"/>
      <c r="E2218" s="120"/>
      <c r="F2218" s="94"/>
      <c r="G2218" s="94"/>
      <c r="H2218" s="94"/>
      <c r="I2218" s="94"/>
      <c r="J2218" s="117"/>
    </row>
    <row r="2219" spans="1:10" s="42" customFormat="1" ht="24" customHeight="1">
      <c r="A2219" s="44"/>
      <c r="B2219" s="45" t="s">
        <v>98</v>
      </c>
      <c r="C2219" s="15"/>
      <c r="D2219" s="29"/>
      <c r="E2219" s="15"/>
      <c r="F2219" s="20"/>
      <c r="G2219" s="15"/>
      <c r="H2219" s="20"/>
      <c r="I2219" s="20"/>
      <c r="J2219" s="17"/>
    </row>
    <row r="2220" spans="1:10" s="42" customFormat="1" ht="24" customHeight="1">
      <c r="A2220" s="48"/>
      <c r="B2220" s="49" t="s">
        <v>83</v>
      </c>
      <c r="C2220" s="220">
        <v>123</v>
      </c>
      <c r="D2220" s="29" t="s">
        <v>19</v>
      </c>
      <c r="E2220" s="15"/>
      <c r="F2220" s="20"/>
      <c r="G2220" s="15"/>
      <c r="H2220" s="20"/>
      <c r="I2220" s="20"/>
      <c r="J2220" s="17"/>
    </row>
    <row r="2221" spans="1:10" s="42" customFormat="1" ht="24" customHeight="1">
      <c r="A2221" s="48"/>
      <c r="B2221" s="49" t="s">
        <v>85</v>
      </c>
      <c r="C2221" s="15">
        <v>3682</v>
      </c>
      <c r="D2221" s="29" t="s">
        <v>19</v>
      </c>
      <c r="E2221" s="15"/>
      <c r="F2221" s="20"/>
      <c r="G2221" s="15"/>
      <c r="H2221" s="20"/>
      <c r="I2221" s="20"/>
      <c r="J2221" s="17"/>
    </row>
    <row r="2222" spans="1:10" s="42" customFormat="1" ht="24" customHeight="1">
      <c r="A2222" s="48"/>
      <c r="B2222" s="49" t="s">
        <v>87</v>
      </c>
      <c r="C2222" s="15">
        <v>356</v>
      </c>
      <c r="D2222" s="29" t="s">
        <v>19</v>
      </c>
      <c r="E2222" s="15"/>
      <c r="F2222" s="20"/>
      <c r="G2222" s="15"/>
      <c r="H2222" s="20"/>
      <c r="I2222" s="20"/>
      <c r="J2222" s="17"/>
    </row>
    <row r="2223" spans="1:10" s="42" customFormat="1" ht="24" customHeight="1">
      <c r="A2223" s="48"/>
      <c r="B2223" s="49" t="s">
        <v>89</v>
      </c>
      <c r="C2223" s="15">
        <v>123</v>
      </c>
      <c r="D2223" s="29" t="s">
        <v>19</v>
      </c>
      <c r="E2223" s="15"/>
      <c r="F2223" s="20"/>
      <c r="G2223" s="15"/>
      <c r="H2223" s="20"/>
      <c r="I2223" s="20"/>
      <c r="J2223" s="17"/>
    </row>
    <row r="2224" spans="1:10" s="408" customFormat="1" ht="24" customHeight="1">
      <c r="A2224" s="199"/>
      <c r="B2224" s="317" t="s">
        <v>907</v>
      </c>
      <c r="C2224" s="444">
        <v>160</v>
      </c>
      <c r="D2224" s="301" t="s">
        <v>19</v>
      </c>
      <c r="E2224" s="318"/>
      <c r="F2224" s="145"/>
      <c r="G2224" s="318"/>
      <c r="H2224" s="145"/>
      <c r="I2224" s="145"/>
      <c r="J2224" s="199"/>
    </row>
    <row r="2225" spans="1:10" s="408" customFormat="1" ht="24" customHeight="1">
      <c r="A2225" s="199"/>
      <c r="B2225" s="317" t="s">
        <v>906</v>
      </c>
      <c r="C2225" s="444">
        <v>57</v>
      </c>
      <c r="D2225" s="301" t="s">
        <v>23</v>
      </c>
      <c r="E2225" s="318"/>
      <c r="F2225" s="145"/>
      <c r="G2225" s="318"/>
      <c r="H2225" s="145"/>
      <c r="I2225" s="145"/>
      <c r="J2225" s="199"/>
    </row>
    <row r="2226" spans="1:10" s="42" customFormat="1" ht="24" customHeight="1">
      <c r="A2226" s="58"/>
      <c r="B2226" s="49" t="s">
        <v>95</v>
      </c>
      <c r="C2226" s="15">
        <v>2690</v>
      </c>
      <c r="D2226" s="29" t="s">
        <v>23</v>
      </c>
      <c r="E2226" s="15"/>
      <c r="F2226" s="20"/>
      <c r="G2226" s="15"/>
      <c r="H2226" s="20"/>
      <c r="I2226" s="20"/>
      <c r="J2226" s="17"/>
    </row>
    <row r="2227" spans="1:10" s="42" customFormat="1" ht="24" customHeight="1">
      <c r="A2227" s="90"/>
      <c r="B2227" s="91" t="s">
        <v>244</v>
      </c>
      <c r="C2227" s="439"/>
      <c r="D2227" s="119"/>
      <c r="E2227" s="120"/>
      <c r="F2227" s="94"/>
      <c r="G2227" s="94"/>
      <c r="H2227" s="94"/>
      <c r="I2227" s="94"/>
      <c r="J2227" s="117"/>
    </row>
    <row r="2228" spans="1:10" s="42" customFormat="1" ht="24" customHeight="1">
      <c r="A2228" s="44"/>
      <c r="B2228" s="45" t="s">
        <v>44</v>
      </c>
      <c r="C2228" s="15"/>
      <c r="D2228" s="29"/>
      <c r="E2228" s="15"/>
      <c r="F2228" s="20"/>
      <c r="G2228" s="15"/>
      <c r="H2228" s="20"/>
      <c r="I2228" s="20"/>
      <c r="J2228" s="17"/>
    </row>
    <row r="2229" spans="1:10" s="42" customFormat="1" ht="24" customHeight="1">
      <c r="A2229" s="48"/>
      <c r="B2229" s="49" t="s">
        <v>122</v>
      </c>
      <c r="C2229" s="15"/>
      <c r="D2229" s="29"/>
      <c r="E2229" s="15"/>
      <c r="F2229" s="20"/>
      <c r="G2229" s="15"/>
      <c r="H2229" s="20"/>
      <c r="I2229" s="20"/>
      <c r="J2229" s="17"/>
    </row>
    <row r="2230" spans="1:10" s="42" customFormat="1" ht="24" customHeight="1">
      <c r="A2230" s="48"/>
      <c r="B2230" s="49" t="s">
        <v>179</v>
      </c>
      <c r="C2230" s="15">
        <v>2</v>
      </c>
      <c r="D2230" s="29" t="s">
        <v>24</v>
      </c>
      <c r="E2230" s="15"/>
      <c r="F2230" s="20"/>
      <c r="G2230" s="15"/>
      <c r="H2230" s="20"/>
      <c r="I2230" s="20"/>
      <c r="J2230" s="17"/>
    </row>
    <row r="2231" spans="1:10" s="42" customFormat="1" ht="24" customHeight="1">
      <c r="A2231" s="48"/>
      <c r="B2231" s="49" t="s">
        <v>180</v>
      </c>
      <c r="C2231" s="15">
        <v>4</v>
      </c>
      <c r="D2231" s="29" t="s">
        <v>24</v>
      </c>
      <c r="E2231" s="15"/>
      <c r="F2231" s="20"/>
      <c r="G2231" s="15"/>
      <c r="H2231" s="20"/>
      <c r="I2231" s="20"/>
      <c r="J2231" s="17"/>
    </row>
    <row r="2232" spans="1:10" s="42" customFormat="1" ht="24" customHeight="1">
      <c r="A2232" s="48"/>
      <c r="B2232" s="49" t="s">
        <v>181</v>
      </c>
      <c r="C2232" s="15">
        <v>2</v>
      </c>
      <c r="D2232" s="29" t="s">
        <v>24</v>
      </c>
      <c r="E2232" s="15"/>
      <c r="F2232" s="20"/>
      <c r="G2232" s="15"/>
      <c r="H2232" s="20"/>
      <c r="I2232" s="20"/>
      <c r="J2232" s="17"/>
    </row>
    <row r="2233" spans="1:10" s="42" customFormat="1" ht="24" customHeight="1">
      <c r="A2233" s="48"/>
      <c r="B2233" s="49" t="s">
        <v>221</v>
      </c>
      <c r="C2233" s="15">
        <v>4</v>
      </c>
      <c r="D2233" s="29" t="s">
        <v>24</v>
      </c>
      <c r="E2233" s="15"/>
      <c r="F2233" s="20"/>
      <c r="G2233" s="15"/>
      <c r="H2233" s="20"/>
      <c r="I2233" s="20"/>
      <c r="J2233" s="17"/>
    </row>
    <row r="2234" spans="1:10" s="42" customFormat="1" ht="24" customHeight="1">
      <c r="A2234" s="48"/>
      <c r="B2234" s="49" t="s">
        <v>222</v>
      </c>
      <c r="C2234" s="15">
        <v>10</v>
      </c>
      <c r="D2234" s="29" t="s">
        <v>24</v>
      </c>
      <c r="E2234" s="15"/>
      <c r="F2234" s="20"/>
      <c r="G2234" s="15"/>
      <c r="H2234" s="20"/>
      <c r="I2234" s="20"/>
      <c r="J2234" s="17"/>
    </row>
    <row r="2235" spans="1:10" s="42" customFormat="1" ht="24" customHeight="1">
      <c r="A2235" s="48"/>
      <c r="B2235" s="49" t="s">
        <v>223</v>
      </c>
      <c r="C2235" s="15">
        <v>8</v>
      </c>
      <c r="D2235" s="29" t="s">
        <v>24</v>
      </c>
      <c r="E2235" s="15"/>
      <c r="F2235" s="20"/>
      <c r="G2235" s="15"/>
      <c r="H2235" s="20"/>
      <c r="I2235" s="20"/>
      <c r="J2235" s="17"/>
    </row>
    <row r="2236" spans="1:10" s="42" customFormat="1" ht="24" customHeight="1">
      <c r="A2236" s="48"/>
      <c r="B2236" s="49" t="s">
        <v>137</v>
      </c>
      <c r="C2236" s="15"/>
      <c r="D2236" s="29"/>
      <c r="E2236" s="15"/>
      <c r="F2236" s="20"/>
      <c r="G2236" s="15"/>
      <c r="H2236" s="20"/>
      <c r="I2236" s="20"/>
      <c r="J2236" s="17"/>
    </row>
    <row r="2237" spans="1:10" s="42" customFormat="1" ht="24" customHeight="1">
      <c r="A2237" s="48"/>
      <c r="B2237" s="49" t="s">
        <v>224</v>
      </c>
      <c r="C2237" s="15">
        <v>2</v>
      </c>
      <c r="D2237" s="29" t="s">
        <v>24</v>
      </c>
      <c r="E2237" s="15"/>
      <c r="F2237" s="20"/>
      <c r="G2237" s="15"/>
      <c r="H2237" s="20"/>
      <c r="I2237" s="20"/>
      <c r="J2237" s="17"/>
    </row>
    <row r="2238" spans="1:10" s="42" customFormat="1" ht="24" customHeight="1">
      <c r="A2238" s="48"/>
      <c r="B2238" s="49" t="s">
        <v>192</v>
      </c>
      <c r="C2238" s="15">
        <v>4</v>
      </c>
      <c r="D2238" s="29" t="s">
        <v>24</v>
      </c>
      <c r="E2238" s="15"/>
      <c r="F2238" s="20"/>
      <c r="G2238" s="15"/>
      <c r="H2238" s="20"/>
      <c r="I2238" s="20"/>
      <c r="J2238" s="17"/>
    </row>
    <row r="2239" spans="1:10" s="42" customFormat="1" ht="24" customHeight="1">
      <c r="A2239" s="48"/>
      <c r="B2239" s="49" t="s">
        <v>225</v>
      </c>
      <c r="C2239" s="15">
        <v>2</v>
      </c>
      <c r="D2239" s="29" t="s">
        <v>24</v>
      </c>
      <c r="E2239" s="15"/>
      <c r="F2239" s="20"/>
      <c r="G2239" s="15"/>
      <c r="H2239" s="20"/>
      <c r="I2239" s="20"/>
      <c r="J2239" s="17"/>
    </row>
    <row r="2240" spans="1:10" s="42" customFormat="1" ht="24" customHeight="1">
      <c r="A2240" s="48"/>
      <c r="B2240" s="49" t="s">
        <v>226</v>
      </c>
      <c r="C2240" s="15">
        <v>6</v>
      </c>
      <c r="D2240" s="29" t="s">
        <v>24</v>
      </c>
      <c r="E2240" s="15"/>
      <c r="F2240" s="20"/>
      <c r="G2240" s="15"/>
      <c r="H2240" s="20"/>
      <c r="I2240" s="20"/>
      <c r="J2240" s="17"/>
    </row>
    <row r="2241" spans="1:10" s="42" customFormat="1" ht="24" customHeight="1">
      <c r="A2241" s="48"/>
      <c r="B2241" s="49" t="s">
        <v>187</v>
      </c>
      <c r="C2241" s="220">
        <v>2</v>
      </c>
      <c r="D2241" s="47" t="s">
        <v>24</v>
      </c>
      <c r="E2241" s="15"/>
      <c r="F2241" s="20"/>
      <c r="G2241" s="15"/>
      <c r="H2241" s="20"/>
      <c r="I2241" s="20"/>
      <c r="J2241" s="17"/>
    </row>
    <row r="2242" spans="1:10" s="42" customFormat="1" ht="24" customHeight="1">
      <c r="A2242" s="90"/>
      <c r="B2242" s="91" t="s">
        <v>237</v>
      </c>
      <c r="C2242" s="439"/>
      <c r="D2242" s="119"/>
      <c r="E2242" s="120"/>
      <c r="F2242" s="94"/>
      <c r="G2242" s="94"/>
      <c r="H2242" s="94"/>
      <c r="I2242" s="94"/>
      <c r="J2242" s="117"/>
    </row>
    <row r="2243" spans="1:10" s="42" customFormat="1" ht="24" customHeight="1">
      <c r="A2243" s="44"/>
      <c r="B2243" s="45" t="s">
        <v>46</v>
      </c>
      <c r="C2243" s="15"/>
      <c r="D2243" s="29"/>
      <c r="E2243" s="15"/>
      <c r="F2243" s="20"/>
      <c r="G2243" s="15"/>
      <c r="H2243" s="20"/>
      <c r="I2243" s="20"/>
      <c r="J2243" s="17"/>
    </row>
    <row r="2244" spans="1:10" s="42" customFormat="1" ht="24" customHeight="1">
      <c r="A2244" s="48"/>
      <c r="B2244" s="57" t="s">
        <v>142</v>
      </c>
      <c r="C2244" s="15">
        <v>22</v>
      </c>
      <c r="D2244" s="29" t="s">
        <v>24</v>
      </c>
      <c r="E2244" s="46"/>
      <c r="F2244" s="20"/>
      <c r="G2244" s="15"/>
      <c r="H2244" s="20"/>
      <c r="I2244" s="20"/>
      <c r="J2244" s="17"/>
    </row>
    <row r="2245" spans="1:10" s="42" customFormat="1" ht="24" customHeight="1">
      <c r="A2245" s="48"/>
      <c r="B2245" s="57" t="s">
        <v>143</v>
      </c>
      <c r="C2245" s="15">
        <v>22</v>
      </c>
      <c r="D2245" s="29" t="s">
        <v>24</v>
      </c>
      <c r="E2245" s="15"/>
      <c r="F2245" s="20"/>
      <c r="G2245" s="46"/>
      <c r="H2245" s="20"/>
      <c r="I2245" s="20"/>
      <c r="J2245" s="17"/>
    </row>
    <row r="2246" spans="1:10" s="42" customFormat="1" ht="24" customHeight="1">
      <c r="A2246" s="48"/>
      <c r="B2246" s="57" t="s">
        <v>144</v>
      </c>
      <c r="C2246" s="15">
        <v>22</v>
      </c>
      <c r="D2246" s="29" t="s">
        <v>24</v>
      </c>
      <c r="E2246" s="15"/>
      <c r="F2246" s="20"/>
      <c r="G2246" s="46"/>
      <c r="H2246" s="20"/>
      <c r="I2246" s="20"/>
      <c r="J2246" s="17"/>
    </row>
    <row r="2247" spans="1:10" s="42" customFormat="1" ht="24" customHeight="1">
      <c r="A2247" s="48"/>
      <c r="B2247" s="57" t="s">
        <v>145</v>
      </c>
      <c r="C2247" s="15">
        <v>22</v>
      </c>
      <c r="D2247" s="29" t="s">
        <v>24</v>
      </c>
      <c r="E2247" s="15"/>
      <c r="F2247" s="20"/>
      <c r="G2247" s="46"/>
      <c r="H2247" s="20"/>
      <c r="I2247" s="20"/>
      <c r="J2247" s="17"/>
    </row>
    <row r="2248" spans="1:10" s="42" customFormat="1" ht="24" customHeight="1">
      <c r="A2248" s="48"/>
      <c r="B2248" s="57" t="s">
        <v>146</v>
      </c>
      <c r="C2248" s="15">
        <v>22</v>
      </c>
      <c r="D2248" s="29" t="s">
        <v>24</v>
      </c>
      <c r="E2248" s="46"/>
      <c r="F2248" s="20"/>
      <c r="G2248" s="15"/>
      <c r="H2248" s="20"/>
      <c r="I2248" s="20"/>
      <c r="J2248" s="17"/>
    </row>
    <row r="2249" spans="1:10" s="42" customFormat="1" ht="24" customHeight="1">
      <c r="A2249" s="48"/>
      <c r="B2249" s="57" t="s">
        <v>147</v>
      </c>
      <c r="C2249" s="15">
        <v>22</v>
      </c>
      <c r="D2249" s="29" t="s">
        <v>24</v>
      </c>
      <c r="E2249" s="15"/>
      <c r="F2249" s="20"/>
      <c r="G2249" s="46"/>
      <c r="H2249" s="20"/>
      <c r="I2249" s="20"/>
      <c r="J2249" s="17"/>
    </row>
    <row r="2250" spans="1:10" s="42" customFormat="1" ht="24" customHeight="1">
      <c r="A2250" s="48"/>
      <c r="B2250" s="57" t="s">
        <v>145</v>
      </c>
      <c r="C2250" s="15">
        <v>22</v>
      </c>
      <c r="D2250" s="29" t="s">
        <v>24</v>
      </c>
      <c r="E2250" s="15"/>
      <c r="F2250" s="20"/>
      <c r="G2250" s="46"/>
      <c r="H2250" s="20"/>
      <c r="I2250" s="20"/>
      <c r="J2250" s="17"/>
    </row>
    <row r="2251" spans="1:10" s="42" customFormat="1" ht="24" customHeight="1">
      <c r="A2251" s="48"/>
      <c r="B2251" s="57" t="s">
        <v>148</v>
      </c>
      <c r="C2251" s="15">
        <v>14</v>
      </c>
      <c r="D2251" s="29" t="s">
        <v>24</v>
      </c>
      <c r="E2251" s="46"/>
      <c r="F2251" s="20"/>
      <c r="G2251" s="15"/>
      <c r="H2251" s="20"/>
      <c r="I2251" s="20"/>
      <c r="J2251" s="17"/>
    </row>
    <row r="2252" spans="1:10" s="42" customFormat="1" ht="24" customHeight="1">
      <c r="A2252" s="48"/>
      <c r="B2252" s="57" t="s">
        <v>149</v>
      </c>
      <c r="C2252" s="15">
        <v>14</v>
      </c>
      <c r="D2252" s="29" t="s">
        <v>24</v>
      </c>
      <c r="E2252" s="15"/>
      <c r="F2252" s="20"/>
      <c r="G2252" s="46"/>
      <c r="H2252" s="20"/>
      <c r="I2252" s="20"/>
      <c r="J2252" s="17"/>
    </row>
    <row r="2253" spans="1:10" s="42" customFormat="1" ht="24" customHeight="1">
      <c r="A2253" s="48"/>
      <c r="B2253" s="57" t="s">
        <v>150</v>
      </c>
      <c r="C2253" s="15">
        <v>14</v>
      </c>
      <c r="D2253" s="29" t="s">
        <v>24</v>
      </c>
      <c r="E2253" s="15"/>
      <c r="F2253" s="20"/>
      <c r="G2253" s="46"/>
      <c r="H2253" s="20"/>
      <c r="I2253" s="20"/>
      <c r="J2253" s="17"/>
    </row>
    <row r="2254" spans="1:10" s="42" customFormat="1" ht="24" customHeight="1">
      <c r="A2254" s="48"/>
      <c r="B2254" s="57" t="s">
        <v>151</v>
      </c>
      <c r="C2254" s="15">
        <v>14</v>
      </c>
      <c r="D2254" s="29" t="s">
        <v>24</v>
      </c>
      <c r="E2254" s="15"/>
      <c r="F2254" s="20"/>
      <c r="G2254" s="46"/>
      <c r="H2254" s="20"/>
      <c r="I2254" s="20"/>
      <c r="J2254" s="17"/>
    </row>
    <row r="2255" spans="1:10" s="42" customFormat="1" ht="24" customHeight="1">
      <c r="A2255" s="48"/>
      <c r="B2255" s="57" t="s">
        <v>152</v>
      </c>
      <c r="C2255" s="15">
        <v>14</v>
      </c>
      <c r="D2255" s="29" t="s">
        <v>24</v>
      </c>
      <c r="E2255" s="15"/>
      <c r="F2255" s="20"/>
      <c r="G2255" s="46"/>
      <c r="H2255" s="20"/>
      <c r="I2255" s="20"/>
      <c r="J2255" s="17"/>
    </row>
    <row r="2256" spans="1:10" s="42" customFormat="1" ht="24" customHeight="1">
      <c r="A2256" s="48"/>
      <c r="B2256" s="57" t="s">
        <v>144</v>
      </c>
      <c r="C2256" s="15">
        <v>14</v>
      </c>
      <c r="D2256" s="29" t="s">
        <v>24</v>
      </c>
      <c r="E2256" s="15"/>
      <c r="F2256" s="20"/>
      <c r="G2256" s="46"/>
      <c r="H2256" s="20"/>
      <c r="I2256" s="20"/>
      <c r="J2256" s="17"/>
    </row>
    <row r="2257" spans="1:10" s="42" customFormat="1" ht="24" customHeight="1">
      <c r="A2257" s="48"/>
      <c r="B2257" s="57" t="s">
        <v>145</v>
      </c>
      <c r="C2257" s="15">
        <v>14</v>
      </c>
      <c r="D2257" s="29" t="s">
        <v>24</v>
      </c>
      <c r="E2257" s="15"/>
      <c r="F2257" s="20"/>
      <c r="G2257" s="46"/>
      <c r="H2257" s="20"/>
      <c r="I2257" s="20"/>
      <c r="J2257" s="17"/>
    </row>
    <row r="2258" spans="1:10" s="42" customFormat="1" ht="24" customHeight="1">
      <c r="A2258" s="48"/>
      <c r="B2258" s="57" t="s">
        <v>153</v>
      </c>
      <c r="C2258" s="15">
        <v>14</v>
      </c>
      <c r="D2258" s="29" t="s">
        <v>24</v>
      </c>
      <c r="E2258" s="46"/>
      <c r="F2258" s="20"/>
      <c r="G2258" s="15"/>
      <c r="H2258" s="20"/>
      <c r="I2258" s="20"/>
      <c r="J2258" s="17"/>
    </row>
    <row r="2259" spans="1:10" s="42" customFormat="1" ht="24" customHeight="1">
      <c r="A2259" s="48"/>
      <c r="B2259" s="57" t="s">
        <v>154</v>
      </c>
      <c r="C2259" s="18">
        <v>14</v>
      </c>
      <c r="D2259" s="24" t="s">
        <v>24</v>
      </c>
      <c r="E2259" s="20"/>
      <c r="F2259" s="20"/>
      <c r="G2259" s="46"/>
      <c r="H2259" s="20"/>
      <c r="I2259" s="20"/>
      <c r="J2259" s="17"/>
    </row>
    <row r="2260" spans="1:10" s="42" customFormat="1" ht="24" customHeight="1">
      <c r="A2260" s="48"/>
      <c r="B2260" s="57" t="s">
        <v>155</v>
      </c>
      <c r="C2260" s="15">
        <v>14</v>
      </c>
      <c r="D2260" s="29" t="s">
        <v>24</v>
      </c>
      <c r="E2260" s="15"/>
      <c r="F2260" s="20"/>
      <c r="G2260" s="46"/>
      <c r="H2260" s="20"/>
      <c r="I2260" s="20"/>
      <c r="J2260" s="17"/>
    </row>
    <row r="2261" spans="1:10" s="42" customFormat="1" ht="24" customHeight="1">
      <c r="A2261" s="48"/>
      <c r="B2261" s="57" t="s">
        <v>156</v>
      </c>
      <c r="C2261" s="15">
        <v>14</v>
      </c>
      <c r="D2261" s="29" t="s">
        <v>24</v>
      </c>
      <c r="E2261" s="15"/>
      <c r="F2261" s="20"/>
      <c r="G2261" s="46"/>
      <c r="H2261" s="20"/>
      <c r="I2261" s="20"/>
      <c r="J2261" s="17"/>
    </row>
    <row r="2262" spans="1:10" s="42" customFormat="1" ht="24" customHeight="1">
      <c r="A2262" s="48"/>
      <c r="B2262" s="57" t="s">
        <v>157</v>
      </c>
      <c r="C2262" s="15">
        <v>22</v>
      </c>
      <c r="D2262" s="29" t="s">
        <v>24</v>
      </c>
      <c r="E2262" s="15"/>
      <c r="F2262" s="20"/>
      <c r="G2262" s="15"/>
      <c r="H2262" s="20"/>
      <c r="I2262" s="20"/>
      <c r="J2262" s="17"/>
    </row>
    <row r="2263" spans="1:10" s="42" customFormat="1" ht="24" customHeight="1">
      <c r="A2263" s="48"/>
      <c r="B2263" s="57" t="s">
        <v>158</v>
      </c>
      <c r="C2263" s="15">
        <v>4</v>
      </c>
      <c r="D2263" s="29" t="s">
        <v>24</v>
      </c>
      <c r="E2263" s="15"/>
      <c r="F2263" s="20"/>
      <c r="G2263" s="15"/>
      <c r="H2263" s="20"/>
      <c r="I2263" s="20"/>
      <c r="J2263" s="17"/>
    </row>
    <row r="2264" spans="1:10" s="42" customFormat="1" ht="24" customHeight="1">
      <c r="A2264" s="48"/>
      <c r="B2264" s="57" t="s">
        <v>159</v>
      </c>
      <c r="C2264" s="15"/>
      <c r="D2264" s="29"/>
      <c r="E2264" s="15"/>
      <c r="F2264" s="20"/>
      <c r="G2264" s="15"/>
      <c r="H2264" s="20"/>
      <c r="I2264" s="20"/>
      <c r="J2264" s="17"/>
    </row>
    <row r="2265" spans="1:10" s="42" customFormat="1" ht="24" customHeight="1">
      <c r="A2265" s="48"/>
      <c r="B2265" s="57" t="s">
        <v>160</v>
      </c>
      <c r="C2265" s="18">
        <v>14</v>
      </c>
      <c r="D2265" s="24" t="s">
        <v>23</v>
      </c>
      <c r="E2265" s="20"/>
      <c r="F2265" s="20"/>
      <c r="G2265" s="20"/>
      <c r="H2265" s="20"/>
      <c r="I2265" s="20"/>
      <c r="J2265" s="17"/>
    </row>
    <row r="2266" spans="1:10" s="42" customFormat="1" ht="24" customHeight="1">
      <c r="A2266" s="48"/>
      <c r="B2266" s="57" t="s">
        <v>161</v>
      </c>
      <c r="C2266" s="15">
        <v>9</v>
      </c>
      <c r="D2266" s="29" t="s">
        <v>19</v>
      </c>
      <c r="E2266" s="15"/>
      <c r="F2266" s="20"/>
      <c r="G2266" s="15"/>
      <c r="H2266" s="20"/>
      <c r="I2266" s="20"/>
      <c r="J2266" s="17"/>
    </row>
    <row r="2267" spans="1:10" s="42" customFormat="1" ht="24" customHeight="1">
      <c r="A2267" s="48"/>
      <c r="B2267" s="57" t="s">
        <v>162</v>
      </c>
      <c r="C2267" s="15">
        <v>14</v>
      </c>
      <c r="D2267" s="29" t="s">
        <v>23</v>
      </c>
      <c r="E2267" s="46"/>
      <c r="F2267" s="20"/>
      <c r="G2267" s="15"/>
      <c r="H2267" s="20"/>
      <c r="I2267" s="20"/>
      <c r="J2267" s="17"/>
    </row>
    <row r="2268" spans="1:10" s="42" customFormat="1" ht="24" customHeight="1">
      <c r="A2268" s="48"/>
      <c r="B2268" s="57" t="s">
        <v>163</v>
      </c>
      <c r="C2268" s="15"/>
      <c r="D2268" s="29"/>
      <c r="E2268" s="15"/>
      <c r="F2268" s="20"/>
      <c r="G2268" s="15"/>
      <c r="H2268" s="20"/>
      <c r="I2268" s="20"/>
      <c r="J2268" s="17"/>
    </row>
    <row r="2269" spans="1:10" s="42" customFormat="1" ht="24" customHeight="1">
      <c r="A2269" s="48"/>
      <c r="B2269" s="49" t="s">
        <v>164</v>
      </c>
      <c r="C2269" s="15">
        <v>20</v>
      </c>
      <c r="D2269" s="29" t="s">
        <v>23</v>
      </c>
      <c r="E2269" s="15"/>
      <c r="F2269" s="20"/>
      <c r="G2269" s="15"/>
      <c r="H2269" s="20"/>
      <c r="I2269" s="20"/>
      <c r="J2269" s="17"/>
    </row>
    <row r="2270" spans="1:10" s="42" customFormat="1" ht="24" customHeight="1">
      <c r="A2270" s="48"/>
      <c r="B2270" s="57" t="s">
        <v>165</v>
      </c>
      <c r="C2270" s="15">
        <v>20</v>
      </c>
      <c r="D2270" s="29" t="s">
        <v>23</v>
      </c>
      <c r="E2270" s="15"/>
      <c r="F2270" s="20"/>
      <c r="G2270" s="15"/>
      <c r="H2270" s="20"/>
      <c r="I2270" s="20"/>
      <c r="J2270" s="17"/>
    </row>
    <row r="2271" spans="1:10" s="42" customFormat="1" ht="24" customHeight="1">
      <c r="A2271" s="48"/>
      <c r="B2271" s="57" t="s">
        <v>166</v>
      </c>
      <c r="C2271" s="15"/>
      <c r="D2271" s="29"/>
      <c r="E2271" s="15"/>
      <c r="F2271" s="20"/>
      <c r="G2271" s="15"/>
      <c r="H2271" s="20"/>
      <c r="I2271" s="20"/>
      <c r="J2271" s="17"/>
    </row>
    <row r="2272" spans="1:10" s="42" customFormat="1" ht="24" customHeight="1">
      <c r="A2272" s="48"/>
      <c r="B2272" s="49" t="s">
        <v>167</v>
      </c>
      <c r="C2272" s="15">
        <v>7</v>
      </c>
      <c r="D2272" s="29" t="s">
        <v>23</v>
      </c>
      <c r="E2272" s="15"/>
      <c r="F2272" s="20"/>
      <c r="G2272" s="15"/>
      <c r="H2272" s="20"/>
      <c r="I2272" s="20"/>
      <c r="J2272" s="17"/>
    </row>
    <row r="2273" spans="1:10" s="42" customFormat="1" ht="24" customHeight="1">
      <c r="A2273" s="48"/>
      <c r="B2273" s="57" t="s">
        <v>165</v>
      </c>
      <c r="C2273" s="15">
        <v>7</v>
      </c>
      <c r="D2273" s="29" t="s">
        <v>23</v>
      </c>
      <c r="E2273" s="15"/>
      <c r="F2273" s="20"/>
      <c r="G2273" s="15"/>
      <c r="H2273" s="20"/>
      <c r="I2273" s="20"/>
      <c r="J2273" s="17"/>
    </row>
    <row r="2274" spans="1:10" s="42" customFormat="1" ht="24" customHeight="1">
      <c r="A2274" s="78"/>
      <c r="B2274" s="57" t="s">
        <v>168</v>
      </c>
      <c r="C2274" s="15">
        <v>4</v>
      </c>
      <c r="D2274" s="29" t="s">
        <v>24</v>
      </c>
      <c r="E2274" s="15"/>
      <c r="F2274" s="20"/>
      <c r="G2274" s="15"/>
      <c r="H2274" s="20"/>
      <c r="I2274" s="20"/>
      <c r="J2274" s="17"/>
    </row>
    <row r="2275" spans="1:10" s="42" customFormat="1" ht="24" customHeight="1">
      <c r="A2275" s="58"/>
      <c r="B2275" s="57" t="s">
        <v>169</v>
      </c>
      <c r="C2275" s="15">
        <v>14</v>
      </c>
      <c r="D2275" s="29" t="s">
        <v>19</v>
      </c>
      <c r="E2275" s="15"/>
      <c r="F2275" s="20"/>
      <c r="G2275" s="15"/>
      <c r="H2275" s="20"/>
      <c r="I2275" s="20"/>
      <c r="J2275" s="17"/>
    </row>
    <row r="2276" spans="1:10" s="42" customFormat="1" ht="24" customHeight="1">
      <c r="A2276" s="48"/>
      <c r="B2276" s="57" t="s">
        <v>170</v>
      </c>
      <c r="C2276" s="15">
        <v>12</v>
      </c>
      <c r="D2276" s="29" t="s">
        <v>24</v>
      </c>
      <c r="E2276" s="15"/>
      <c r="F2276" s="20"/>
      <c r="G2276" s="15"/>
      <c r="H2276" s="20"/>
      <c r="I2276" s="20"/>
      <c r="J2276" s="17"/>
    </row>
    <row r="2277" spans="1:10" s="42" customFormat="1" ht="24" customHeight="1">
      <c r="A2277" s="90"/>
      <c r="B2277" s="91" t="s">
        <v>238</v>
      </c>
      <c r="C2277" s="439"/>
      <c r="D2277" s="119"/>
      <c r="E2277" s="120"/>
      <c r="F2277" s="94"/>
      <c r="G2277" s="94"/>
      <c r="H2277" s="94"/>
      <c r="I2277" s="94"/>
      <c r="J2277" s="117"/>
    </row>
    <row r="2278" spans="1:10" s="42" customFormat="1" ht="24" customHeight="1">
      <c r="A2278" s="44"/>
      <c r="B2278" s="45" t="s">
        <v>45</v>
      </c>
      <c r="C2278" s="18"/>
      <c r="D2278" s="24"/>
      <c r="E2278" s="20"/>
      <c r="F2278" s="20"/>
      <c r="G2278" s="21"/>
      <c r="H2278" s="20"/>
      <c r="I2278" s="20"/>
      <c r="J2278" s="17"/>
    </row>
    <row r="2279" spans="1:10" s="42" customFormat="1" ht="24" customHeight="1">
      <c r="A2279" s="48"/>
      <c r="B2279" s="49" t="s">
        <v>894</v>
      </c>
      <c r="C2279" s="220">
        <f>(18*5)+36</f>
        <v>126</v>
      </c>
      <c r="D2279" s="29" t="s">
        <v>19</v>
      </c>
      <c r="E2279" s="15"/>
      <c r="F2279" s="20"/>
      <c r="G2279" s="15"/>
      <c r="H2279" s="20"/>
      <c r="I2279" s="20"/>
      <c r="J2279" s="17"/>
    </row>
    <row r="2280" spans="1:10" s="42" customFormat="1" ht="24" customHeight="1">
      <c r="A2280" s="48"/>
      <c r="B2280" s="49" t="s">
        <v>172</v>
      </c>
      <c r="C2280" s="220">
        <f>16*4</f>
        <v>64</v>
      </c>
      <c r="D2280" s="29" t="s">
        <v>23</v>
      </c>
      <c r="E2280" s="15"/>
      <c r="F2280" s="20"/>
      <c r="G2280" s="15"/>
      <c r="H2280" s="20"/>
      <c r="I2280" s="20"/>
      <c r="J2280" s="17"/>
    </row>
    <row r="2281" spans="1:10" s="42" customFormat="1" ht="24" customHeight="1">
      <c r="A2281" s="48"/>
      <c r="B2281" s="49" t="s">
        <v>173</v>
      </c>
      <c r="C2281" s="220">
        <v>24</v>
      </c>
      <c r="D2281" s="29" t="s">
        <v>23</v>
      </c>
      <c r="E2281" s="15"/>
      <c r="F2281" s="20"/>
      <c r="G2281" s="15"/>
      <c r="H2281" s="20"/>
      <c r="I2281" s="20"/>
      <c r="J2281" s="17"/>
    </row>
    <row r="2282" spans="1:10" s="83" customFormat="1" ht="24" customHeight="1">
      <c r="A2282" s="90"/>
      <c r="B2282" s="91" t="s">
        <v>239</v>
      </c>
      <c r="C2282" s="439"/>
      <c r="D2282" s="119"/>
      <c r="E2282" s="120"/>
      <c r="F2282" s="94"/>
      <c r="G2282" s="94"/>
      <c r="H2282" s="94"/>
      <c r="I2282" s="94"/>
      <c r="J2282" s="117"/>
    </row>
    <row r="2283" spans="1:10" s="42" customFormat="1" ht="24" customHeight="1">
      <c r="A2283" s="44"/>
      <c r="B2283" s="56" t="s">
        <v>47</v>
      </c>
      <c r="C2283" s="15"/>
      <c r="D2283" s="29"/>
      <c r="E2283" s="15"/>
      <c r="F2283" s="20"/>
      <c r="G2283" s="15"/>
      <c r="H2283" s="20"/>
      <c r="I2283" s="20"/>
      <c r="J2283" s="17"/>
    </row>
    <row r="2284" spans="1:10" s="42" customFormat="1" ht="24" customHeight="1">
      <c r="A2284" s="48"/>
      <c r="B2284" s="60" t="s">
        <v>174</v>
      </c>
      <c r="C2284" s="15">
        <v>3296</v>
      </c>
      <c r="D2284" s="29" t="s">
        <v>19</v>
      </c>
      <c r="E2284" s="15"/>
      <c r="F2284" s="20"/>
      <c r="G2284" s="15"/>
      <c r="H2284" s="20"/>
      <c r="I2284" s="20"/>
      <c r="J2284" s="17"/>
    </row>
    <row r="2285" spans="1:10" s="42" customFormat="1" ht="24" customHeight="1">
      <c r="A2285" s="48"/>
      <c r="B2285" s="60" t="s">
        <v>175</v>
      </c>
      <c r="C2285" s="18">
        <v>887</v>
      </c>
      <c r="D2285" s="24" t="s">
        <v>19</v>
      </c>
      <c r="E2285" s="20"/>
      <c r="F2285" s="20"/>
      <c r="G2285" s="20"/>
      <c r="H2285" s="20"/>
      <c r="I2285" s="20"/>
      <c r="J2285" s="17"/>
    </row>
    <row r="2286" spans="1:10" s="42" customFormat="1" ht="24" customHeight="1">
      <c r="A2286" s="48"/>
      <c r="B2286" s="60" t="s">
        <v>176</v>
      </c>
      <c r="C2286" s="220">
        <v>1850</v>
      </c>
      <c r="D2286" s="29" t="s">
        <v>19</v>
      </c>
      <c r="E2286" s="15"/>
      <c r="F2286" s="20"/>
      <c r="G2286" s="15"/>
      <c r="H2286" s="20"/>
      <c r="I2286" s="20"/>
      <c r="J2286" s="17"/>
    </row>
    <row r="2287" spans="1:10" s="42" customFormat="1" ht="24" customHeight="1">
      <c r="A2287" s="48"/>
      <c r="B2287" s="60" t="s">
        <v>177</v>
      </c>
      <c r="C2287" s="220">
        <v>1850</v>
      </c>
      <c r="D2287" s="29" t="s">
        <v>19</v>
      </c>
      <c r="E2287" s="46"/>
      <c r="F2287" s="20"/>
      <c r="G2287" s="15"/>
      <c r="H2287" s="20"/>
      <c r="I2287" s="20"/>
      <c r="J2287" s="17"/>
    </row>
    <row r="2288" spans="1:10" s="42" customFormat="1" ht="24" customHeight="1">
      <c r="A2288" s="90"/>
      <c r="B2288" s="91" t="s">
        <v>240</v>
      </c>
      <c r="C2288" s="439"/>
      <c r="D2288" s="119"/>
      <c r="E2288" s="120"/>
      <c r="F2288" s="94"/>
      <c r="G2288" s="94"/>
      <c r="H2288" s="94"/>
      <c r="I2288" s="94"/>
      <c r="J2288" s="117"/>
    </row>
    <row r="2289" spans="1:10" s="42" customFormat="1" ht="24" customHeight="1">
      <c r="A2289" s="44"/>
      <c r="B2289" s="45" t="s">
        <v>48</v>
      </c>
      <c r="C2289" s="18"/>
      <c r="D2289" s="24"/>
      <c r="E2289" s="20"/>
      <c r="F2289" s="20"/>
      <c r="G2289" s="21"/>
      <c r="H2289" s="20"/>
      <c r="I2289" s="20"/>
      <c r="J2289" s="17"/>
    </row>
    <row r="2290" spans="1:10" s="42" customFormat="1" ht="24" customHeight="1">
      <c r="A2290" s="48"/>
      <c r="B2290" s="49" t="s">
        <v>178</v>
      </c>
      <c r="C2290" s="15">
        <v>63</v>
      </c>
      <c r="D2290" s="29" t="s">
        <v>23</v>
      </c>
      <c r="E2290" s="15"/>
      <c r="F2290" s="20"/>
      <c r="G2290" s="15"/>
      <c r="H2290" s="20"/>
      <c r="I2290" s="20"/>
      <c r="J2290" s="17"/>
    </row>
    <row r="2291" spans="1:10" s="42" customFormat="1" ht="24" customHeight="1">
      <c r="A2291" s="48"/>
      <c r="B2291" s="49" t="s">
        <v>891</v>
      </c>
      <c r="C2291" s="59">
        <v>163</v>
      </c>
      <c r="D2291" s="47" t="s">
        <v>23</v>
      </c>
      <c r="E2291" s="15"/>
      <c r="F2291" s="20"/>
      <c r="G2291" s="15"/>
      <c r="H2291" s="20"/>
      <c r="I2291" s="20"/>
      <c r="J2291" s="16"/>
    </row>
    <row r="2292" spans="1:10" s="42" customFormat="1" ht="24" customHeight="1">
      <c r="A2292" s="90"/>
      <c r="B2292" s="91" t="s">
        <v>241</v>
      </c>
      <c r="C2292" s="439"/>
      <c r="D2292" s="119"/>
      <c r="E2292" s="120"/>
      <c r="F2292" s="94"/>
      <c r="G2292" s="94"/>
      <c r="H2292" s="94"/>
      <c r="I2292" s="94"/>
      <c r="J2292" s="117"/>
    </row>
    <row r="2293" spans="1:10" s="42" customFormat="1" ht="24" customHeight="1">
      <c r="A2293" s="90"/>
      <c r="B2293" s="91" t="s">
        <v>1080</v>
      </c>
      <c r="C2293" s="115"/>
      <c r="D2293" s="92"/>
      <c r="E2293" s="116"/>
      <c r="F2293" s="94"/>
      <c r="G2293" s="94"/>
      <c r="H2293" s="94"/>
      <c r="I2293" s="94"/>
      <c r="J2293" s="117"/>
    </row>
    <row r="2294" spans="1:10" s="42" customFormat="1" ht="24" customHeight="1">
      <c r="A2294" s="43">
        <v>7.3</v>
      </c>
      <c r="B2294" s="22" t="s">
        <v>1081</v>
      </c>
      <c r="C2294" s="15"/>
      <c r="D2294" s="29"/>
      <c r="E2294" s="15"/>
      <c r="F2294" s="15"/>
      <c r="G2294" s="15"/>
      <c r="H2294" s="15"/>
      <c r="I2294" s="15"/>
      <c r="J2294" s="15"/>
    </row>
    <row r="2295" spans="1:10" s="42" customFormat="1" ht="24" customHeight="1">
      <c r="A2295" s="32"/>
      <c r="B2295" s="22" t="s">
        <v>451</v>
      </c>
      <c r="C2295" s="15"/>
      <c r="D2295" s="29"/>
      <c r="E2295" s="15"/>
      <c r="F2295" s="15"/>
      <c r="G2295" s="15"/>
      <c r="H2295" s="15"/>
      <c r="I2295" s="15"/>
      <c r="J2295" s="15"/>
    </row>
    <row r="2296" spans="1:10" s="414" customFormat="1" ht="24" customHeight="1">
      <c r="A2296" s="157"/>
      <c r="B2296" s="214" t="s">
        <v>488</v>
      </c>
      <c r="C2296" s="15">
        <v>1</v>
      </c>
      <c r="D2296" s="29" t="s">
        <v>246</v>
      </c>
      <c r="E2296" s="61"/>
      <c r="F2296" s="62"/>
      <c r="G2296" s="61"/>
      <c r="H2296" s="62"/>
      <c r="I2296" s="18"/>
      <c r="J2296" s="62"/>
    </row>
    <row r="2297" spans="1:10" s="414" customFormat="1" ht="24" customHeight="1">
      <c r="A2297" s="157"/>
      <c r="B2297" s="214" t="s">
        <v>489</v>
      </c>
      <c r="C2297" s="15">
        <v>1</v>
      </c>
      <c r="D2297" s="29" t="s">
        <v>246</v>
      </c>
      <c r="E2297" s="61"/>
      <c r="F2297" s="62"/>
      <c r="G2297" s="61"/>
      <c r="H2297" s="62"/>
      <c r="I2297" s="18"/>
      <c r="J2297" s="62"/>
    </row>
    <row r="2298" spans="1:10" s="414" customFormat="1" ht="24" customHeight="1">
      <c r="A2298" s="157"/>
      <c r="B2298" s="214" t="s">
        <v>490</v>
      </c>
      <c r="C2298" s="15">
        <v>1</v>
      </c>
      <c r="D2298" s="29" t="s">
        <v>246</v>
      </c>
      <c r="E2298" s="61"/>
      <c r="F2298" s="62"/>
      <c r="G2298" s="61"/>
      <c r="H2298" s="62"/>
      <c r="I2298" s="18"/>
      <c r="J2298" s="62"/>
    </row>
    <row r="2299" spans="1:10" s="414" customFormat="1" ht="24" customHeight="1">
      <c r="A2299" s="157"/>
      <c r="B2299" s="214" t="s">
        <v>491</v>
      </c>
      <c r="C2299" s="15">
        <v>1</v>
      </c>
      <c r="D2299" s="29" t="s">
        <v>246</v>
      </c>
      <c r="E2299" s="61"/>
      <c r="F2299" s="62"/>
      <c r="G2299" s="61"/>
      <c r="H2299" s="62"/>
      <c r="I2299" s="18"/>
      <c r="J2299" s="62"/>
    </row>
    <row r="2300" spans="1:10" s="414" customFormat="1" ht="24" customHeight="1">
      <c r="A2300" s="157"/>
      <c r="B2300" s="214" t="s">
        <v>492</v>
      </c>
      <c r="C2300" s="15">
        <v>1</v>
      </c>
      <c r="D2300" s="29" t="s">
        <v>246</v>
      </c>
      <c r="E2300" s="61"/>
      <c r="F2300" s="62"/>
      <c r="G2300" s="61"/>
      <c r="H2300" s="62"/>
      <c r="I2300" s="18"/>
      <c r="J2300" s="62"/>
    </row>
    <row r="2301" spans="1:10" s="414" customFormat="1" ht="24" customHeight="1">
      <c r="A2301" s="157"/>
      <c r="B2301" s="214" t="s">
        <v>258</v>
      </c>
      <c r="C2301" s="15">
        <v>120</v>
      </c>
      <c r="D2301" s="29" t="s">
        <v>23</v>
      </c>
      <c r="E2301" s="61"/>
      <c r="F2301" s="62"/>
      <c r="G2301" s="61"/>
      <c r="H2301" s="62"/>
      <c r="I2301" s="18"/>
      <c r="J2301" s="62"/>
    </row>
    <row r="2302" spans="1:10" s="414" customFormat="1" ht="24" customHeight="1">
      <c r="A2302" s="157"/>
      <c r="B2302" s="214" t="s">
        <v>809</v>
      </c>
      <c r="C2302" s="15">
        <v>290</v>
      </c>
      <c r="D2302" s="29" t="s">
        <v>23</v>
      </c>
      <c r="E2302" s="61"/>
      <c r="F2302" s="62"/>
      <c r="G2302" s="61"/>
      <c r="H2302" s="62"/>
      <c r="I2302" s="18"/>
      <c r="J2302" s="62"/>
    </row>
    <row r="2303" spans="1:10" s="414" customFormat="1" ht="24" customHeight="1">
      <c r="A2303" s="157"/>
      <c r="B2303" s="214" t="s">
        <v>810</v>
      </c>
      <c r="C2303" s="15">
        <v>20</v>
      </c>
      <c r="D2303" s="29" t="s">
        <v>23</v>
      </c>
      <c r="E2303" s="61"/>
      <c r="F2303" s="62"/>
      <c r="G2303" s="61"/>
      <c r="H2303" s="62"/>
      <c r="I2303" s="18"/>
      <c r="J2303" s="62"/>
    </row>
    <row r="2304" spans="1:10" s="414" customFormat="1" ht="24" customHeight="1">
      <c r="A2304" s="157"/>
      <c r="B2304" s="214" t="s">
        <v>811</v>
      </c>
      <c r="C2304" s="15">
        <v>40</v>
      </c>
      <c r="D2304" s="29" t="s">
        <v>23</v>
      </c>
      <c r="E2304" s="61"/>
      <c r="F2304" s="62"/>
      <c r="G2304" s="61"/>
      <c r="H2304" s="62"/>
      <c r="I2304" s="18"/>
      <c r="J2304" s="62"/>
    </row>
    <row r="2305" spans="1:10" s="414" customFormat="1" ht="24" customHeight="1">
      <c r="A2305" s="157"/>
      <c r="B2305" s="214" t="s">
        <v>812</v>
      </c>
      <c r="C2305" s="15">
        <v>80</v>
      </c>
      <c r="D2305" s="29" t="s">
        <v>23</v>
      </c>
      <c r="E2305" s="61"/>
      <c r="F2305" s="62"/>
      <c r="G2305" s="61"/>
      <c r="H2305" s="62"/>
      <c r="I2305" s="18"/>
      <c r="J2305" s="62"/>
    </row>
    <row r="2306" spans="1:10" s="414" customFormat="1" ht="24" customHeight="1">
      <c r="A2306" s="157"/>
      <c r="B2306" s="214" t="s">
        <v>839</v>
      </c>
      <c r="C2306" s="15">
        <v>40</v>
      </c>
      <c r="D2306" s="29" t="s">
        <v>23</v>
      </c>
      <c r="E2306" s="61"/>
      <c r="F2306" s="62"/>
      <c r="G2306" s="61"/>
      <c r="H2306" s="62"/>
      <c r="I2306" s="18"/>
      <c r="J2306" s="62"/>
    </row>
    <row r="2307" spans="1:10" s="414" customFormat="1" ht="24" customHeight="1">
      <c r="A2307" s="157"/>
      <c r="B2307" s="227" t="s">
        <v>814</v>
      </c>
      <c r="C2307" s="15">
        <v>100</v>
      </c>
      <c r="D2307" s="29" t="s">
        <v>23</v>
      </c>
      <c r="E2307" s="61"/>
      <c r="F2307" s="62"/>
      <c r="G2307" s="61"/>
      <c r="H2307" s="62"/>
      <c r="I2307" s="18"/>
      <c r="J2307" s="62"/>
    </row>
    <row r="2308" spans="1:10" s="414" customFormat="1" ht="24" customHeight="1">
      <c r="A2308" s="157"/>
      <c r="B2308" s="227" t="s">
        <v>815</v>
      </c>
      <c r="C2308" s="15">
        <v>20</v>
      </c>
      <c r="D2308" s="29" t="s">
        <v>23</v>
      </c>
      <c r="E2308" s="61"/>
      <c r="F2308" s="62"/>
      <c r="G2308" s="61"/>
      <c r="H2308" s="62"/>
      <c r="I2308" s="18"/>
      <c r="J2308" s="62"/>
    </row>
    <row r="2309" spans="1:10" s="414" customFormat="1" ht="24" customHeight="1">
      <c r="A2309" s="157"/>
      <c r="B2309" s="227" t="s">
        <v>829</v>
      </c>
      <c r="C2309" s="15">
        <v>10</v>
      </c>
      <c r="D2309" s="29" t="s">
        <v>23</v>
      </c>
      <c r="E2309" s="61"/>
      <c r="F2309" s="62"/>
      <c r="G2309" s="61"/>
      <c r="H2309" s="62"/>
      <c r="I2309" s="18"/>
      <c r="J2309" s="62"/>
    </row>
    <row r="2310" spans="1:10" s="414" customFormat="1" ht="24" customHeight="1">
      <c r="A2310" s="157"/>
      <c r="B2310" s="227" t="s">
        <v>830</v>
      </c>
      <c r="C2310" s="15">
        <v>20</v>
      </c>
      <c r="D2310" s="29" t="s">
        <v>23</v>
      </c>
      <c r="E2310" s="61"/>
      <c r="F2310" s="62"/>
      <c r="G2310" s="61"/>
      <c r="H2310" s="62"/>
      <c r="I2310" s="18"/>
      <c r="J2310" s="62"/>
    </row>
    <row r="2311" spans="1:10" s="414" customFormat="1" ht="24" customHeight="1">
      <c r="A2311" s="157"/>
      <c r="B2311" s="227" t="s">
        <v>841</v>
      </c>
      <c r="C2311" s="15">
        <v>10</v>
      </c>
      <c r="D2311" s="29" t="s">
        <v>23</v>
      </c>
      <c r="E2311" s="61"/>
      <c r="F2311" s="62"/>
      <c r="G2311" s="61"/>
      <c r="H2311" s="62"/>
      <c r="I2311" s="18"/>
      <c r="J2311" s="62"/>
    </row>
    <row r="2312" spans="1:10" s="414" customFormat="1" ht="24" customHeight="1">
      <c r="A2312" s="157"/>
      <c r="B2312" s="221" t="s">
        <v>49</v>
      </c>
      <c r="C2312" s="15"/>
      <c r="D2312" s="29"/>
      <c r="E2312" s="15"/>
      <c r="F2312" s="15"/>
      <c r="G2312" s="15"/>
      <c r="H2312" s="15"/>
      <c r="I2312" s="15"/>
      <c r="J2312" s="15"/>
    </row>
    <row r="2313" spans="1:10" s="414" customFormat="1" ht="24" customHeight="1">
      <c r="A2313" s="157"/>
      <c r="B2313" s="222" t="s">
        <v>252</v>
      </c>
      <c r="C2313" s="15"/>
      <c r="D2313" s="29"/>
      <c r="E2313" s="15"/>
      <c r="F2313" s="15"/>
      <c r="G2313" s="15"/>
      <c r="H2313" s="15"/>
      <c r="I2313" s="15"/>
      <c r="J2313" s="15"/>
    </row>
    <row r="2314" spans="1:10" s="414" customFormat="1" ht="24" customHeight="1">
      <c r="A2314" s="157"/>
      <c r="B2314" s="214" t="s">
        <v>468</v>
      </c>
      <c r="C2314" s="15">
        <v>43</v>
      </c>
      <c r="D2314" s="29" t="s">
        <v>24</v>
      </c>
      <c r="E2314" s="61"/>
      <c r="F2314" s="62"/>
      <c r="G2314" s="61"/>
      <c r="H2314" s="62"/>
      <c r="I2314" s="18"/>
      <c r="J2314" s="62"/>
    </row>
    <row r="2315" spans="1:10" s="414" customFormat="1" ht="24" customHeight="1">
      <c r="A2315" s="157"/>
      <c r="B2315" s="214" t="s">
        <v>257</v>
      </c>
      <c r="C2315" s="15">
        <v>20</v>
      </c>
      <c r="D2315" s="29" t="s">
        <v>24</v>
      </c>
      <c r="E2315" s="61"/>
      <c r="F2315" s="62"/>
      <c r="G2315" s="61"/>
      <c r="H2315" s="62"/>
      <c r="I2315" s="18"/>
      <c r="J2315" s="62"/>
    </row>
    <row r="2316" spans="1:10" s="414" customFormat="1" ht="24" customHeight="1">
      <c r="A2316" s="157"/>
      <c r="B2316" s="214" t="s">
        <v>385</v>
      </c>
      <c r="C2316" s="15">
        <v>16</v>
      </c>
      <c r="D2316" s="29" t="s">
        <v>24</v>
      </c>
      <c r="E2316" s="61"/>
      <c r="F2316" s="62"/>
      <c r="G2316" s="61"/>
      <c r="H2316" s="62"/>
      <c r="I2316" s="18"/>
      <c r="J2316" s="62"/>
    </row>
    <row r="2317" spans="1:10" s="414" customFormat="1" ht="24" customHeight="1">
      <c r="A2317" s="157"/>
      <c r="B2317" s="214" t="s">
        <v>480</v>
      </c>
      <c r="C2317" s="15">
        <v>159</v>
      </c>
      <c r="D2317" s="29" t="s">
        <v>24</v>
      </c>
      <c r="E2317" s="61"/>
      <c r="F2317" s="62"/>
      <c r="G2317" s="61"/>
      <c r="H2317" s="62"/>
      <c r="I2317" s="18"/>
      <c r="J2317" s="62"/>
    </row>
    <row r="2318" spans="1:10" s="414" customFormat="1" ht="24" customHeight="1">
      <c r="A2318" s="157"/>
      <c r="B2318" s="222" t="s">
        <v>456</v>
      </c>
      <c r="C2318" s="15"/>
      <c r="D2318" s="29"/>
      <c r="E2318" s="15"/>
      <c r="F2318" s="15"/>
      <c r="G2318" s="15"/>
      <c r="H2318" s="15"/>
      <c r="I2318" s="15"/>
      <c r="J2318" s="15"/>
    </row>
    <row r="2319" spans="1:10" s="414" customFormat="1" ht="24" customHeight="1">
      <c r="A2319" s="157"/>
      <c r="B2319" s="214" t="s">
        <v>457</v>
      </c>
      <c r="C2319" s="15">
        <v>54</v>
      </c>
      <c r="D2319" s="29" t="s">
        <v>24</v>
      </c>
      <c r="E2319" s="61"/>
      <c r="F2319" s="62"/>
      <c r="G2319" s="61"/>
      <c r="H2319" s="62"/>
      <c r="I2319" s="18"/>
      <c r="J2319" s="62"/>
    </row>
    <row r="2320" spans="1:10" s="414" customFormat="1" ht="24" customHeight="1">
      <c r="A2320" s="157"/>
      <c r="B2320" s="214" t="s">
        <v>557</v>
      </c>
      <c r="C2320" s="15">
        <v>4</v>
      </c>
      <c r="D2320" s="29" t="s">
        <v>24</v>
      </c>
      <c r="E2320" s="61"/>
      <c r="F2320" s="62"/>
      <c r="G2320" s="61"/>
      <c r="H2320" s="62"/>
      <c r="I2320" s="18"/>
      <c r="J2320" s="62"/>
    </row>
    <row r="2321" spans="1:10" s="414" customFormat="1" ht="24" customHeight="1">
      <c r="A2321" s="157"/>
      <c r="B2321" s="222" t="s">
        <v>253</v>
      </c>
      <c r="C2321" s="15"/>
      <c r="D2321" s="29"/>
      <c r="E2321" s="61"/>
      <c r="F2321" s="62"/>
      <c r="G2321" s="61"/>
      <c r="H2321" s="62"/>
      <c r="I2321" s="18"/>
      <c r="J2321" s="62"/>
    </row>
    <row r="2322" spans="1:10" s="414" customFormat="1" ht="24" customHeight="1">
      <c r="A2322" s="157"/>
      <c r="B2322" s="214" t="s">
        <v>258</v>
      </c>
      <c r="C2322" s="15">
        <v>6482</v>
      </c>
      <c r="D2322" s="29" t="s">
        <v>23</v>
      </c>
      <c r="E2322" s="61"/>
      <c r="F2322" s="62"/>
      <c r="G2322" s="61"/>
      <c r="H2322" s="62"/>
      <c r="I2322" s="18"/>
      <c r="J2322" s="62"/>
    </row>
    <row r="2323" spans="1:10" s="414" customFormat="1" ht="24" customHeight="1">
      <c r="A2323" s="157"/>
      <c r="B2323" s="222" t="s">
        <v>259</v>
      </c>
      <c r="C2323" s="15"/>
      <c r="D2323" s="29"/>
      <c r="E2323" s="61"/>
      <c r="F2323" s="62"/>
      <c r="G2323" s="61"/>
      <c r="H2323" s="62"/>
      <c r="I2323" s="18"/>
      <c r="J2323" s="62"/>
    </row>
    <row r="2324" spans="1:10" s="414" customFormat="1" ht="24" customHeight="1">
      <c r="A2324" s="157"/>
      <c r="B2324" s="227" t="s">
        <v>261</v>
      </c>
      <c r="C2324" s="15">
        <v>1595</v>
      </c>
      <c r="D2324" s="29" t="s">
        <v>23</v>
      </c>
      <c r="E2324" s="61"/>
      <c r="F2324" s="62"/>
      <c r="G2324" s="61"/>
      <c r="H2324" s="62"/>
      <c r="I2324" s="18"/>
      <c r="J2324" s="62"/>
    </row>
    <row r="2325" spans="1:10" s="414" customFormat="1" ht="24" customHeight="1">
      <c r="A2325" s="157"/>
      <c r="B2325" s="227" t="s">
        <v>262</v>
      </c>
      <c r="C2325" s="15">
        <v>532</v>
      </c>
      <c r="D2325" s="29" t="s">
        <v>23</v>
      </c>
      <c r="E2325" s="61"/>
      <c r="F2325" s="62"/>
      <c r="G2325" s="61"/>
      <c r="H2325" s="62"/>
      <c r="I2325" s="18"/>
      <c r="J2325" s="62"/>
    </row>
    <row r="2326" spans="1:10" s="414" customFormat="1" ht="24" customHeight="1">
      <c r="A2326" s="157"/>
      <c r="B2326" s="227" t="s">
        <v>260</v>
      </c>
      <c r="C2326" s="15">
        <v>110</v>
      </c>
      <c r="D2326" s="29" t="s">
        <v>23</v>
      </c>
      <c r="E2326" s="61"/>
      <c r="F2326" s="62"/>
      <c r="G2326" s="61"/>
      <c r="H2326" s="62"/>
      <c r="I2326" s="18"/>
      <c r="J2326" s="62"/>
    </row>
    <row r="2327" spans="1:10" s="414" customFormat="1" ht="24" customHeight="1">
      <c r="A2327" s="157"/>
      <c r="B2327" s="224" t="s">
        <v>971</v>
      </c>
      <c r="C2327" s="15">
        <v>1</v>
      </c>
      <c r="D2327" s="29" t="s">
        <v>50</v>
      </c>
      <c r="E2327" s="61"/>
      <c r="F2327" s="62"/>
      <c r="G2327" s="46"/>
      <c r="H2327" s="46"/>
      <c r="I2327" s="18"/>
      <c r="J2327" s="62"/>
    </row>
    <row r="2328" spans="1:10" s="414" customFormat="1" ht="24" customHeight="1">
      <c r="A2328" s="157"/>
      <c r="B2328" s="223" t="s">
        <v>51</v>
      </c>
      <c r="C2328" s="15"/>
      <c r="D2328" s="29"/>
      <c r="E2328" s="61"/>
      <c r="F2328" s="62"/>
      <c r="G2328" s="61"/>
      <c r="H2328" s="62"/>
      <c r="I2328" s="18"/>
      <c r="J2328" s="62"/>
    </row>
    <row r="2329" spans="1:10" s="414" customFormat="1" ht="24" customHeight="1">
      <c r="A2329" s="157"/>
      <c r="B2329" s="214" t="s">
        <v>263</v>
      </c>
      <c r="C2329" s="15">
        <v>25</v>
      </c>
      <c r="D2329" s="29" t="s">
        <v>24</v>
      </c>
      <c r="E2329" s="61"/>
      <c r="F2329" s="62"/>
      <c r="G2329" s="61"/>
      <c r="H2329" s="62"/>
      <c r="I2329" s="18"/>
      <c r="J2329" s="62"/>
    </row>
    <row r="2330" spans="1:10" s="414" customFormat="1" ht="24" customHeight="1">
      <c r="A2330" s="157"/>
      <c r="B2330" s="214" t="s">
        <v>481</v>
      </c>
      <c r="C2330" s="15">
        <v>8</v>
      </c>
      <c r="D2330" s="29" t="s">
        <v>24</v>
      </c>
      <c r="E2330" s="61"/>
      <c r="F2330" s="62"/>
      <c r="G2330" s="61"/>
      <c r="H2330" s="62"/>
      <c r="I2330" s="18"/>
      <c r="J2330" s="62"/>
    </row>
    <row r="2331" spans="1:10" s="414" customFormat="1" ht="24" customHeight="1">
      <c r="A2331" s="157"/>
      <c r="B2331" s="222" t="s">
        <v>253</v>
      </c>
      <c r="C2331" s="15"/>
      <c r="D2331" s="29"/>
      <c r="E2331" s="61"/>
      <c r="F2331" s="62"/>
      <c r="G2331" s="61"/>
      <c r="H2331" s="62"/>
      <c r="I2331" s="18"/>
      <c r="J2331" s="62"/>
    </row>
    <row r="2332" spans="1:10" s="414" customFormat="1" ht="24" customHeight="1">
      <c r="A2332" s="157"/>
      <c r="B2332" s="214" t="s">
        <v>258</v>
      </c>
      <c r="C2332" s="15">
        <v>3199</v>
      </c>
      <c r="D2332" s="29" t="s">
        <v>23</v>
      </c>
      <c r="E2332" s="61"/>
      <c r="F2332" s="62"/>
      <c r="G2332" s="61"/>
      <c r="H2332" s="62"/>
      <c r="I2332" s="18"/>
      <c r="J2332" s="62"/>
    </row>
    <row r="2333" spans="1:10" s="414" customFormat="1" ht="24" customHeight="1">
      <c r="A2333" s="157"/>
      <c r="B2333" s="222" t="s">
        <v>259</v>
      </c>
      <c r="C2333" s="15"/>
      <c r="D2333" s="29"/>
      <c r="E2333" s="61"/>
      <c r="F2333" s="62"/>
      <c r="G2333" s="61"/>
      <c r="H2333" s="62"/>
      <c r="I2333" s="18"/>
      <c r="J2333" s="62"/>
    </row>
    <row r="2334" spans="1:10" s="414" customFormat="1" ht="24" customHeight="1">
      <c r="A2334" s="157"/>
      <c r="B2334" s="227" t="s">
        <v>261</v>
      </c>
      <c r="C2334" s="15">
        <v>863</v>
      </c>
      <c r="D2334" s="29" t="s">
        <v>23</v>
      </c>
      <c r="E2334" s="61"/>
      <c r="F2334" s="62"/>
      <c r="G2334" s="61"/>
      <c r="H2334" s="62"/>
      <c r="I2334" s="18"/>
      <c r="J2334" s="62"/>
    </row>
    <row r="2335" spans="1:10" s="414" customFormat="1" ht="24" customHeight="1">
      <c r="A2335" s="157"/>
      <c r="B2335" s="224" t="s">
        <v>971</v>
      </c>
      <c r="C2335" s="15">
        <v>1</v>
      </c>
      <c r="D2335" s="29" t="s">
        <v>50</v>
      </c>
      <c r="E2335" s="61"/>
      <c r="F2335" s="62"/>
      <c r="G2335" s="46"/>
      <c r="H2335" s="46"/>
      <c r="I2335" s="18"/>
      <c r="J2335" s="62"/>
    </row>
    <row r="2336" spans="1:10" s="414" customFormat="1" ht="24" customHeight="1">
      <c r="A2336" s="157"/>
      <c r="B2336" s="225" t="s">
        <v>559</v>
      </c>
      <c r="C2336" s="15"/>
      <c r="D2336" s="29"/>
      <c r="E2336" s="61"/>
      <c r="F2336" s="62"/>
      <c r="G2336" s="213"/>
      <c r="H2336" s="213"/>
      <c r="I2336" s="18"/>
      <c r="J2336" s="62"/>
    </row>
    <row r="2337" spans="1:10" s="414" customFormat="1" ht="24" customHeight="1">
      <c r="A2337" s="157"/>
      <c r="B2337" s="214" t="s">
        <v>561</v>
      </c>
      <c r="C2337" s="15">
        <v>1</v>
      </c>
      <c r="D2337" s="29" t="s">
        <v>24</v>
      </c>
      <c r="E2337" s="61"/>
      <c r="F2337" s="62"/>
      <c r="G2337" s="61"/>
      <c r="H2337" s="62"/>
      <c r="I2337" s="18"/>
      <c r="J2337" s="62"/>
    </row>
    <row r="2338" spans="1:10" s="414" customFormat="1" ht="24" customHeight="1">
      <c r="A2338" s="157"/>
      <c r="B2338" s="214" t="s">
        <v>564</v>
      </c>
      <c r="C2338" s="15">
        <v>1</v>
      </c>
      <c r="D2338" s="29" t="s">
        <v>24</v>
      </c>
      <c r="E2338" s="61"/>
      <c r="F2338" s="62"/>
      <c r="G2338" s="61"/>
      <c r="H2338" s="62"/>
      <c r="I2338" s="18"/>
      <c r="J2338" s="62"/>
    </row>
    <row r="2339" spans="1:10" s="414" customFormat="1" ht="24" customHeight="1">
      <c r="A2339" s="157"/>
      <c r="B2339" s="214" t="s">
        <v>585</v>
      </c>
      <c r="C2339" s="15">
        <v>1</v>
      </c>
      <c r="D2339" s="29" t="s">
        <v>24</v>
      </c>
      <c r="E2339" s="61"/>
      <c r="F2339" s="62"/>
      <c r="G2339" s="61"/>
      <c r="H2339" s="62"/>
      <c r="I2339" s="18"/>
      <c r="J2339" s="62"/>
    </row>
    <row r="2340" spans="1:10" s="414" customFormat="1" ht="24" customHeight="1">
      <c r="A2340" s="157"/>
      <c r="B2340" s="224" t="s">
        <v>974</v>
      </c>
      <c r="C2340" s="15">
        <v>1</v>
      </c>
      <c r="D2340" s="29" t="s">
        <v>50</v>
      </c>
      <c r="E2340" s="220"/>
      <c r="F2340" s="62"/>
      <c r="G2340" s="46"/>
      <c r="H2340" s="46"/>
      <c r="I2340" s="18"/>
      <c r="J2340" s="62"/>
    </row>
    <row r="2341" spans="1:10" s="414" customFormat="1" ht="24" customHeight="1">
      <c r="A2341" s="157"/>
      <c r="B2341" s="223" t="s">
        <v>52</v>
      </c>
      <c r="C2341" s="15"/>
      <c r="D2341" s="29"/>
      <c r="E2341" s="61"/>
      <c r="F2341" s="62"/>
      <c r="G2341" s="61"/>
      <c r="H2341" s="62"/>
      <c r="I2341" s="62"/>
      <c r="J2341" s="62"/>
    </row>
    <row r="2342" spans="1:10" s="414" customFormat="1" ht="24" customHeight="1">
      <c r="A2342" s="157"/>
      <c r="B2342" s="214" t="s">
        <v>663</v>
      </c>
      <c r="C2342" s="15">
        <v>4</v>
      </c>
      <c r="D2342" s="29" t="s">
        <v>24</v>
      </c>
      <c r="E2342" s="61"/>
      <c r="F2342" s="62"/>
      <c r="G2342" s="61"/>
      <c r="H2342" s="62"/>
      <c r="I2342" s="18"/>
      <c r="J2342" s="62"/>
    </row>
    <row r="2343" spans="1:10" s="414" customFormat="1" ht="24" customHeight="1">
      <c r="A2343" s="157"/>
      <c r="B2343" s="214" t="s">
        <v>458</v>
      </c>
      <c r="C2343" s="15">
        <v>845</v>
      </c>
      <c r="D2343" s="29" t="s">
        <v>23</v>
      </c>
      <c r="E2343" s="61"/>
      <c r="F2343" s="62"/>
      <c r="G2343" s="61"/>
      <c r="H2343" s="62"/>
      <c r="I2343" s="18"/>
      <c r="J2343" s="62"/>
    </row>
    <row r="2344" spans="1:10" s="414" customFormat="1" ht="24" customHeight="1">
      <c r="A2344" s="157"/>
      <c r="B2344" s="214" t="s">
        <v>459</v>
      </c>
      <c r="C2344" s="15">
        <v>303</v>
      </c>
      <c r="D2344" s="29" t="s">
        <v>23</v>
      </c>
      <c r="E2344" s="61"/>
      <c r="F2344" s="62"/>
      <c r="G2344" s="61"/>
      <c r="H2344" s="62"/>
      <c r="I2344" s="18"/>
      <c r="J2344" s="62"/>
    </row>
    <row r="2345" spans="1:10" s="414" customFormat="1" ht="24" customHeight="1">
      <c r="A2345" s="157"/>
      <c r="B2345" s="214" t="s">
        <v>460</v>
      </c>
      <c r="C2345" s="15">
        <v>17</v>
      </c>
      <c r="D2345" s="29" t="s">
        <v>24</v>
      </c>
      <c r="E2345" s="61"/>
      <c r="F2345" s="62"/>
      <c r="G2345" s="61"/>
      <c r="H2345" s="62"/>
      <c r="I2345" s="18"/>
      <c r="J2345" s="62"/>
    </row>
    <row r="2346" spans="1:10" s="409" customFormat="1" ht="24" customHeight="1">
      <c r="A2346" s="201"/>
      <c r="B2346" s="202" t="s">
        <v>838</v>
      </c>
      <c r="C2346" s="15">
        <v>203</v>
      </c>
      <c r="D2346" s="29" t="s">
        <v>23</v>
      </c>
      <c r="E2346" s="61"/>
      <c r="F2346" s="62"/>
      <c r="G2346" s="61"/>
      <c r="H2346" s="62"/>
      <c r="I2346" s="18"/>
      <c r="J2346" s="203"/>
    </row>
    <row r="2347" spans="1:10" s="414" customFormat="1" ht="24" customHeight="1">
      <c r="A2347" s="157"/>
      <c r="B2347" s="223" t="s">
        <v>55</v>
      </c>
      <c r="C2347" s="15"/>
      <c r="D2347" s="29"/>
      <c r="E2347" s="61"/>
      <c r="F2347" s="61"/>
      <c r="G2347" s="61"/>
      <c r="H2347" s="62"/>
      <c r="I2347" s="18"/>
      <c r="J2347" s="62"/>
    </row>
    <row r="2348" spans="1:10" s="414" customFormat="1" ht="24" customHeight="1">
      <c r="A2348" s="157"/>
      <c r="B2348" s="214" t="s">
        <v>569</v>
      </c>
      <c r="C2348" s="15">
        <v>1</v>
      </c>
      <c r="D2348" s="29" t="s">
        <v>24</v>
      </c>
      <c r="E2348" s="61"/>
      <c r="F2348" s="62"/>
      <c r="G2348" s="61"/>
      <c r="H2348" s="62"/>
      <c r="I2348" s="18"/>
      <c r="J2348" s="62"/>
    </row>
    <row r="2349" spans="1:10" s="414" customFormat="1" ht="24" customHeight="1">
      <c r="A2349" s="157"/>
      <c r="B2349" s="226" t="s">
        <v>576</v>
      </c>
      <c r="C2349" s="158">
        <v>11</v>
      </c>
      <c r="D2349" s="157" t="s">
        <v>24</v>
      </c>
      <c r="E2349" s="26"/>
      <c r="F2349" s="18"/>
      <c r="G2349" s="18"/>
      <c r="H2349" s="18"/>
      <c r="I2349" s="18"/>
      <c r="J2349" s="15"/>
    </row>
    <row r="2350" spans="1:10" s="414" customFormat="1" ht="24" customHeight="1">
      <c r="A2350" s="157"/>
      <c r="B2350" s="226" t="s">
        <v>577</v>
      </c>
      <c r="C2350" s="158">
        <v>44</v>
      </c>
      <c r="D2350" s="157" t="s">
        <v>24</v>
      </c>
      <c r="E2350" s="26"/>
      <c r="F2350" s="18"/>
      <c r="G2350" s="18"/>
      <c r="H2350" s="18"/>
      <c r="I2350" s="18"/>
      <c r="J2350" s="15"/>
    </row>
    <row r="2351" spans="1:10" s="414" customFormat="1" ht="24" customHeight="1">
      <c r="A2351" s="157"/>
      <c r="B2351" s="226" t="s">
        <v>578</v>
      </c>
      <c r="C2351" s="158">
        <v>4</v>
      </c>
      <c r="D2351" s="157" t="s">
        <v>24</v>
      </c>
      <c r="E2351" s="26"/>
      <c r="F2351" s="18"/>
      <c r="G2351" s="18"/>
      <c r="H2351" s="18"/>
      <c r="I2351" s="18"/>
      <c r="J2351" s="15"/>
    </row>
    <row r="2352" spans="1:10" s="414" customFormat="1" ht="24" customHeight="1">
      <c r="A2352" s="157"/>
      <c r="B2352" s="226" t="s">
        <v>575</v>
      </c>
      <c r="C2352" s="158">
        <v>4</v>
      </c>
      <c r="D2352" s="157" t="s">
        <v>24</v>
      </c>
      <c r="E2352" s="26"/>
      <c r="F2352" s="18"/>
      <c r="G2352" s="18"/>
      <c r="H2352" s="18"/>
      <c r="I2352" s="18"/>
      <c r="J2352" s="15"/>
    </row>
    <row r="2353" spans="1:10" s="414" customFormat="1" ht="24" customHeight="1">
      <c r="A2353" s="157"/>
      <c r="B2353" s="226" t="s">
        <v>615</v>
      </c>
      <c r="C2353" s="158">
        <v>3</v>
      </c>
      <c r="D2353" s="157" t="s">
        <v>24</v>
      </c>
      <c r="E2353" s="26"/>
      <c r="F2353" s="18"/>
      <c r="G2353" s="18"/>
      <c r="H2353" s="18"/>
      <c r="I2353" s="18"/>
      <c r="J2353" s="15"/>
    </row>
    <row r="2354" spans="1:10" s="414" customFormat="1" ht="24" customHeight="1">
      <c r="A2354" s="157"/>
      <c r="B2354" s="226" t="s">
        <v>616</v>
      </c>
      <c r="C2354" s="158">
        <v>3</v>
      </c>
      <c r="D2354" s="157" t="s">
        <v>24</v>
      </c>
      <c r="E2354" s="26"/>
      <c r="F2354" s="18"/>
      <c r="G2354" s="18"/>
      <c r="H2354" s="18"/>
      <c r="I2354" s="18"/>
      <c r="J2354" s="15"/>
    </row>
    <row r="2355" spans="1:10" s="414" customFormat="1" ht="24" customHeight="1">
      <c r="A2355" s="157"/>
      <c r="B2355" s="214" t="s">
        <v>571</v>
      </c>
      <c r="C2355" s="15">
        <v>1</v>
      </c>
      <c r="D2355" s="29" t="s">
        <v>24</v>
      </c>
      <c r="E2355" s="61"/>
      <c r="F2355" s="62"/>
      <c r="G2355" s="61"/>
      <c r="H2355" s="62"/>
      <c r="I2355" s="18"/>
      <c r="J2355" s="62"/>
    </row>
    <row r="2356" spans="1:10" s="414" customFormat="1" ht="24" customHeight="1">
      <c r="A2356" s="157"/>
      <c r="B2356" s="214" t="s">
        <v>572</v>
      </c>
      <c r="C2356" s="15">
        <v>1</v>
      </c>
      <c r="D2356" s="29" t="s">
        <v>24</v>
      </c>
      <c r="E2356" s="61"/>
      <c r="F2356" s="62"/>
      <c r="G2356" s="61"/>
      <c r="H2356" s="62"/>
      <c r="I2356" s="18"/>
      <c r="J2356" s="62"/>
    </row>
    <row r="2357" spans="1:10" s="414" customFormat="1" ht="24" customHeight="1">
      <c r="A2357" s="157"/>
      <c r="B2357" s="214" t="s">
        <v>573</v>
      </c>
      <c r="C2357" s="15">
        <v>1</v>
      </c>
      <c r="D2357" s="29" t="s">
        <v>24</v>
      </c>
      <c r="E2357" s="61"/>
      <c r="F2357" s="62"/>
      <c r="G2357" s="61"/>
      <c r="H2357" s="62"/>
      <c r="I2357" s="18"/>
      <c r="J2357" s="62"/>
    </row>
    <row r="2358" spans="1:10" s="414" customFormat="1" ht="24" customHeight="1">
      <c r="A2358" s="157"/>
      <c r="B2358" s="214" t="s">
        <v>617</v>
      </c>
      <c r="C2358" s="15">
        <v>1</v>
      </c>
      <c r="D2358" s="29" t="s">
        <v>50</v>
      </c>
      <c r="E2358" s="61"/>
      <c r="F2358" s="62"/>
      <c r="G2358" s="61"/>
      <c r="H2358" s="62"/>
      <c r="I2358" s="18"/>
      <c r="J2358" s="62"/>
    </row>
    <row r="2359" spans="1:10" s="414" customFormat="1" ht="24" customHeight="1">
      <c r="A2359" s="157"/>
      <c r="B2359" s="214" t="s">
        <v>570</v>
      </c>
      <c r="C2359" s="15">
        <v>1</v>
      </c>
      <c r="D2359" s="29" t="s">
        <v>24</v>
      </c>
      <c r="E2359" s="61"/>
      <c r="F2359" s="62"/>
      <c r="G2359" s="61"/>
      <c r="H2359" s="62"/>
      <c r="I2359" s="18"/>
      <c r="J2359" s="62"/>
    </row>
    <row r="2360" spans="1:10" s="414" customFormat="1" ht="24" customHeight="1">
      <c r="A2360" s="157"/>
      <c r="B2360" s="222" t="s">
        <v>253</v>
      </c>
      <c r="C2360" s="15"/>
      <c r="D2360" s="29"/>
      <c r="E2360" s="61"/>
      <c r="F2360" s="62"/>
      <c r="G2360" s="61"/>
      <c r="H2360" s="62"/>
      <c r="I2360" s="18"/>
      <c r="J2360" s="62"/>
    </row>
    <row r="2361" spans="1:10" s="414" customFormat="1" ht="24" customHeight="1">
      <c r="A2361" s="157"/>
      <c r="B2361" s="214" t="s">
        <v>605</v>
      </c>
      <c r="C2361" s="15">
        <v>229</v>
      </c>
      <c r="D2361" s="29" t="s">
        <v>23</v>
      </c>
      <c r="E2361" s="61"/>
      <c r="F2361" s="62"/>
      <c r="G2361" s="61"/>
      <c r="H2361" s="62"/>
      <c r="I2361" s="18"/>
      <c r="J2361" s="62"/>
    </row>
    <row r="2362" spans="1:10" s="414" customFormat="1" ht="24" customHeight="1">
      <c r="A2362" s="157"/>
      <c r="B2362" s="214" t="s">
        <v>837</v>
      </c>
      <c r="C2362" s="15">
        <v>100</v>
      </c>
      <c r="D2362" s="29" t="s">
        <v>23</v>
      </c>
      <c r="E2362" s="61"/>
      <c r="F2362" s="62"/>
      <c r="G2362" s="61"/>
      <c r="H2362" s="62"/>
      <c r="I2362" s="18"/>
      <c r="J2362" s="62"/>
    </row>
    <row r="2363" spans="1:10" s="414" customFormat="1" ht="24" customHeight="1">
      <c r="A2363" s="157"/>
      <c r="B2363" s="214" t="s">
        <v>258</v>
      </c>
      <c r="C2363" s="220">
        <v>1345</v>
      </c>
      <c r="D2363" s="29" t="s">
        <v>23</v>
      </c>
      <c r="E2363" s="61"/>
      <c r="F2363" s="62"/>
      <c r="G2363" s="61"/>
      <c r="H2363" s="62"/>
      <c r="I2363" s="18"/>
      <c r="J2363" s="62"/>
    </row>
    <row r="2364" spans="1:10" s="414" customFormat="1" ht="24" customHeight="1">
      <c r="A2364" s="157"/>
      <c r="B2364" s="222" t="s">
        <v>259</v>
      </c>
      <c r="C2364" s="15"/>
      <c r="D2364" s="29"/>
      <c r="E2364" s="61"/>
      <c r="F2364" s="62"/>
      <c r="G2364" s="61"/>
      <c r="H2364" s="62"/>
      <c r="I2364" s="18"/>
      <c r="J2364" s="62"/>
    </row>
    <row r="2365" spans="1:10" s="414" customFormat="1" ht="24" customHeight="1">
      <c r="A2365" s="157"/>
      <c r="B2365" s="227" t="s">
        <v>261</v>
      </c>
      <c r="C2365" s="15">
        <v>675</v>
      </c>
      <c r="D2365" s="29" t="s">
        <v>23</v>
      </c>
      <c r="E2365" s="61"/>
      <c r="F2365" s="62"/>
      <c r="G2365" s="61"/>
      <c r="H2365" s="62"/>
      <c r="I2365" s="18"/>
      <c r="J2365" s="62"/>
    </row>
    <row r="2366" spans="1:10" s="414" customFormat="1" ht="24" customHeight="1">
      <c r="A2366" s="157"/>
      <c r="B2366" s="224" t="s">
        <v>971</v>
      </c>
      <c r="C2366" s="15">
        <v>1</v>
      </c>
      <c r="D2366" s="29" t="s">
        <v>50</v>
      </c>
      <c r="E2366" s="61"/>
      <c r="F2366" s="62"/>
      <c r="G2366" s="46"/>
      <c r="H2366" s="46"/>
      <c r="I2366" s="18"/>
      <c r="J2366" s="62"/>
    </row>
    <row r="2367" spans="1:10" s="414" customFormat="1" ht="24" customHeight="1">
      <c r="A2367" s="157"/>
      <c r="B2367" s="223" t="s">
        <v>54</v>
      </c>
      <c r="C2367" s="15"/>
      <c r="D2367" s="29"/>
      <c r="E2367" s="61"/>
      <c r="F2367" s="61"/>
      <c r="G2367" s="61"/>
      <c r="H2367" s="62"/>
      <c r="I2367" s="18"/>
      <c r="J2367" s="62"/>
    </row>
    <row r="2368" spans="1:10" s="414" customFormat="1" ht="24" customHeight="1">
      <c r="A2368" s="29"/>
      <c r="B2368" s="226" t="s">
        <v>584</v>
      </c>
      <c r="C2368" s="158">
        <v>5</v>
      </c>
      <c r="D2368" s="157" t="s">
        <v>24</v>
      </c>
      <c r="E2368" s="26"/>
      <c r="F2368" s="18"/>
      <c r="G2368" s="18"/>
      <c r="H2368" s="18"/>
      <c r="I2368" s="18"/>
      <c r="J2368" s="15"/>
    </row>
    <row r="2369" spans="1:12" s="414" customFormat="1" ht="24" customHeight="1">
      <c r="A2369" s="29"/>
      <c r="B2369" s="226" t="s">
        <v>586</v>
      </c>
      <c r="C2369" s="158">
        <v>12</v>
      </c>
      <c r="D2369" s="157" t="s">
        <v>24</v>
      </c>
      <c r="E2369" s="26"/>
      <c r="F2369" s="18"/>
      <c r="G2369" s="18"/>
      <c r="H2369" s="18"/>
      <c r="I2369" s="18"/>
      <c r="J2369" s="15"/>
    </row>
    <row r="2370" spans="1:12" s="414" customFormat="1" ht="24" customHeight="1">
      <c r="A2370" s="157"/>
      <c r="B2370" s="222" t="s">
        <v>253</v>
      </c>
      <c r="C2370" s="15"/>
      <c r="D2370" s="29"/>
      <c r="E2370" s="61"/>
      <c r="F2370" s="62"/>
      <c r="G2370" s="61"/>
      <c r="H2370" s="62"/>
      <c r="I2370" s="18"/>
      <c r="J2370" s="62"/>
    </row>
    <row r="2371" spans="1:12" s="414" customFormat="1" ht="24" customHeight="1">
      <c r="A2371" s="157"/>
      <c r="B2371" s="214" t="s">
        <v>462</v>
      </c>
      <c r="C2371" s="15">
        <v>294</v>
      </c>
      <c r="D2371" s="29" t="s">
        <v>23</v>
      </c>
      <c r="E2371" s="61"/>
      <c r="F2371" s="62"/>
      <c r="G2371" s="61"/>
      <c r="H2371" s="62"/>
      <c r="I2371" s="18"/>
      <c r="J2371" s="62"/>
    </row>
    <row r="2372" spans="1:12" s="414" customFormat="1" ht="24" customHeight="1">
      <c r="A2372" s="157"/>
      <c r="B2372" s="222" t="s">
        <v>259</v>
      </c>
      <c r="C2372" s="15"/>
      <c r="D2372" s="29"/>
      <c r="E2372" s="61"/>
      <c r="F2372" s="62"/>
      <c r="G2372" s="61"/>
      <c r="H2372" s="62"/>
      <c r="I2372" s="18"/>
      <c r="J2372" s="62"/>
    </row>
    <row r="2373" spans="1:12" s="414" customFormat="1" ht="24" customHeight="1">
      <c r="A2373" s="157"/>
      <c r="B2373" s="227" t="s">
        <v>261</v>
      </c>
      <c r="C2373" s="15">
        <v>294</v>
      </c>
      <c r="D2373" s="29" t="s">
        <v>23</v>
      </c>
      <c r="E2373" s="61"/>
      <c r="F2373" s="62"/>
      <c r="G2373" s="61"/>
      <c r="H2373" s="62"/>
      <c r="I2373" s="18"/>
      <c r="J2373" s="62"/>
    </row>
    <row r="2374" spans="1:12" s="414" customFormat="1" ht="24" customHeight="1">
      <c r="A2374" s="157"/>
      <c r="B2374" s="224" t="s">
        <v>971</v>
      </c>
      <c r="C2374" s="15">
        <v>1</v>
      </c>
      <c r="D2374" s="29" t="s">
        <v>50</v>
      </c>
      <c r="E2374" s="61"/>
      <c r="F2374" s="62"/>
      <c r="G2374" s="46"/>
      <c r="H2374" s="46"/>
      <c r="I2374" s="18"/>
      <c r="J2374" s="62"/>
    </row>
    <row r="2375" spans="1:12" ht="24" customHeight="1">
      <c r="A2375" s="110"/>
      <c r="B2375" s="110" t="s">
        <v>1082</v>
      </c>
      <c r="C2375" s="111"/>
      <c r="D2375" s="112"/>
      <c r="E2375" s="113"/>
      <c r="F2375" s="114"/>
      <c r="G2375" s="113"/>
      <c r="H2375" s="114"/>
      <c r="I2375" s="114"/>
      <c r="J2375" s="114"/>
    </row>
    <row r="2376" spans="1:12" s="83" customFormat="1" ht="24" customHeight="1">
      <c r="A2376" s="43">
        <v>7.4</v>
      </c>
      <c r="B2376" s="22" t="s">
        <v>1083</v>
      </c>
      <c r="C2376" s="15"/>
      <c r="D2376" s="29"/>
      <c r="E2376" s="61"/>
      <c r="F2376" s="61"/>
      <c r="G2376" s="61"/>
      <c r="H2376" s="62"/>
      <c r="I2376" s="62"/>
      <c r="J2376" s="62"/>
      <c r="K2376" s="83">
        <v>5038422.0978565551</v>
      </c>
      <c r="L2376" s="121">
        <f>I2484-K2376</f>
        <v>-5038422.0978565551</v>
      </c>
    </row>
    <row r="2377" spans="1:12" s="42" customFormat="1" ht="24" customHeight="1">
      <c r="A2377" s="32"/>
      <c r="B2377" s="22" t="s">
        <v>300</v>
      </c>
      <c r="C2377" s="15"/>
      <c r="D2377" s="29"/>
      <c r="E2377" s="61"/>
      <c r="F2377" s="61"/>
      <c r="G2377" s="61"/>
      <c r="H2377" s="62"/>
      <c r="I2377" s="62"/>
      <c r="J2377" s="62"/>
    </row>
    <row r="2378" spans="1:12" s="42" customFormat="1" ht="24" customHeight="1">
      <c r="A2378" s="17"/>
      <c r="B2378" s="241" t="s">
        <v>264</v>
      </c>
      <c r="C2378" s="235"/>
      <c r="D2378" s="24"/>
      <c r="E2378" s="246"/>
      <c r="F2378" s="246"/>
      <c r="G2378" s="246"/>
      <c r="H2378" s="246"/>
      <c r="I2378" s="246"/>
      <c r="J2378" s="25"/>
    </row>
    <row r="2379" spans="1:12" s="42" customFormat="1" ht="24" customHeight="1">
      <c r="A2379" s="17"/>
      <c r="B2379" s="241" t="s">
        <v>265</v>
      </c>
      <c r="C2379" s="235"/>
      <c r="D2379" s="24"/>
      <c r="E2379" s="246"/>
      <c r="F2379" s="246"/>
      <c r="G2379" s="246"/>
      <c r="H2379" s="246"/>
      <c r="I2379" s="246"/>
      <c r="J2379" s="25"/>
    </row>
    <row r="2380" spans="1:12" s="42" customFormat="1" ht="24" customHeight="1">
      <c r="A2380" s="17"/>
      <c r="B2380" s="241" t="s">
        <v>268</v>
      </c>
      <c r="C2380" s="235">
        <v>27</v>
      </c>
      <c r="D2380" s="24" t="s">
        <v>267</v>
      </c>
      <c r="E2380" s="61"/>
      <c r="F2380" s="246"/>
      <c r="G2380" s="246"/>
      <c r="H2380" s="246"/>
      <c r="I2380" s="246"/>
      <c r="J2380" s="75"/>
    </row>
    <row r="2381" spans="1:12" s="42" customFormat="1" ht="24" customHeight="1">
      <c r="A2381" s="17"/>
      <c r="B2381" s="241" t="s">
        <v>269</v>
      </c>
      <c r="C2381" s="235">
        <v>18</v>
      </c>
      <c r="D2381" s="24" t="s">
        <v>267</v>
      </c>
      <c r="E2381" s="61"/>
      <c r="F2381" s="246"/>
      <c r="G2381" s="246"/>
      <c r="H2381" s="246"/>
      <c r="I2381" s="246"/>
      <c r="J2381" s="75"/>
    </row>
    <row r="2382" spans="1:12" s="42" customFormat="1" ht="24" customHeight="1">
      <c r="A2382" s="17"/>
      <c r="B2382" s="241" t="s">
        <v>270</v>
      </c>
      <c r="C2382" s="220">
        <v>5</v>
      </c>
      <c r="D2382" s="24" t="s">
        <v>267</v>
      </c>
      <c r="E2382" s="61"/>
      <c r="F2382" s="246"/>
      <c r="G2382" s="246"/>
      <c r="H2382" s="246"/>
      <c r="I2382" s="246"/>
      <c r="J2382" s="75"/>
    </row>
    <row r="2383" spans="1:12" s="42" customFormat="1" ht="24" customHeight="1">
      <c r="A2383" s="17"/>
      <c r="B2383" s="241" t="s">
        <v>271</v>
      </c>
      <c r="C2383" s="235">
        <v>35</v>
      </c>
      <c r="D2383" s="24" t="s">
        <v>267</v>
      </c>
      <c r="E2383" s="61"/>
      <c r="F2383" s="246"/>
      <c r="G2383" s="246"/>
      <c r="H2383" s="246"/>
      <c r="I2383" s="246"/>
      <c r="J2383" s="75"/>
    </row>
    <row r="2384" spans="1:12" s="42" customFormat="1" ht="24" customHeight="1">
      <c r="A2384" s="17"/>
      <c r="B2384" s="241" t="s">
        <v>272</v>
      </c>
      <c r="C2384" s="235">
        <v>9</v>
      </c>
      <c r="D2384" s="24" t="s">
        <v>267</v>
      </c>
      <c r="E2384" s="61"/>
      <c r="F2384" s="246"/>
      <c r="G2384" s="246"/>
      <c r="H2384" s="246"/>
      <c r="I2384" s="246"/>
      <c r="J2384" s="75"/>
    </row>
    <row r="2385" spans="1:10" s="83" customFormat="1" ht="24" customHeight="1">
      <c r="A2385" s="17"/>
      <c r="B2385" s="241" t="s">
        <v>273</v>
      </c>
      <c r="C2385" s="235">
        <v>196</v>
      </c>
      <c r="D2385" s="24" t="s">
        <v>267</v>
      </c>
      <c r="E2385" s="61"/>
      <c r="F2385" s="246"/>
      <c r="G2385" s="246"/>
      <c r="H2385" s="246"/>
      <c r="I2385" s="246"/>
      <c r="J2385" s="75"/>
    </row>
    <row r="2386" spans="1:10" s="42" customFormat="1" ht="24" customHeight="1">
      <c r="A2386" s="17"/>
      <c r="B2386" s="33" t="s">
        <v>274</v>
      </c>
      <c r="C2386" s="235">
        <v>1</v>
      </c>
      <c r="D2386" s="24" t="s">
        <v>50</v>
      </c>
      <c r="E2386" s="248"/>
      <c r="F2386" s="246"/>
      <c r="G2386" s="61"/>
      <c r="H2386" s="246"/>
      <c r="I2386" s="246"/>
      <c r="J2386" s="76"/>
    </row>
    <row r="2387" spans="1:10" s="42" customFormat="1" ht="24" customHeight="1">
      <c r="A2387" s="17"/>
      <c r="B2387" s="33" t="s">
        <v>275</v>
      </c>
      <c r="C2387" s="235">
        <v>1</v>
      </c>
      <c r="D2387" s="24" t="s">
        <v>50</v>
      </c>
      <c r="E2387" s="61"/>
      <c r="F2387" s="246"/>
      <c r="G2387" s="61"/>
      <c r="H2387" s="246"/>
      <c r="I2387" s="246"/>
      <c r="J2387" s="25"/>
    </row>
    <row r="2388" spans="1:10" s="42" customFormat="1" ht="24" customHeight="1">
      <c r="A2388" s="17"/>
      <c r="B2388" s="241" t="s">
        <v>276</v>
      </c>
      <c r="C2388" s="235"/>
      <c r="D2388" s="24"/>
      <c r="E2388" s="246"/>
      <c r="F2388" s="246"/>
      <c r="G2388" s="246"/>
      <c r="H2388" s="246"/>
      <c r="I2388" s="246"/>
      <c r="J2388" s="25"/>
    </row>
    <row r="2389" spans="1:10" s="42" customFormat="1" ht="24" customHeight="1">
      <c r="A2389" s="17"/>
      <c r="B2389" s="241" t="s">
        <v>277</v>
      </c>
      <c r="C2389" s="235"/>
      <c r="D2389" s="24"/>
      <c r="E2389" s="246"/>
      <c r="F2389" s="246"/>
      <c r="G2389" s="246"/>
      <c r="H2389" s="246"/>
      <c r="I2389" s="246"/>
      <c r="J2389" s="25"/>
    </row>
    <row r="2390" spans="1:10" s="42" customFormat="1" ht="24" customHeight="1">
      <c r="A2390" s="17"/>
      <c r="B2390" s="241" t="s">
        <v>268</v>
      </c>
      <c r="C2390" s="235">
        <v>4</v>
      </c>
      <c r="D2390" s="24" t="s">
        <v>24</v>
      </c>
      <c r="E2390" s="243"/>
      <c r="F2390" s="246"/>
      <c r="G2390" s="246"/>
      <c r="H2390" s="246"/>
      <c r="I2390" s="246"/>
      <c r="J2390" s="25"/>
    </row>
    <row r="2391" spans="1:10" s="42" customFormat="1" ht="24" customHeight="1">
      <c r="A2391" s="17"/>
      <c r="B2391" s="241" t="s">
        <v>269</v>
      </c>
      <c r="C2391" s="235">
        <v>4</v>
      </c>
      <c r="D2391" s="24" t="s">
        <v>24</v>
      </c>
      <c r="E2391" s="243"/>
      <c r="F2391" s="246"/>
      <c r="G2391" s="246"/>
      <c r="H2391" s="246"/>
      <c r="I2391" s="246"/>
      <c r="J2391" s="25"/>
    </row>
    <row r="2392" spans="1:10" s="42" customFormat="1" ht="24" customHeight="1">
      <c r="A2392" s="17"/>
      <c r="B2392" s="241" t="s">
        <v>283</v>
      </c>
      <c r="C2392" s="220"/>
      <c r="D2392" s="24"/>
      <c r="E2392" s="246"/>
      <c r="F2392" s="246"/>
      <c r="G2392" s="246"/>
      <c r="H2392" s="246"/>
      <c r="I2392" s="246"/>
      <c r="J2392" s="25"/>
    </row>
    <row r="2393" spans="1:10" s="42" customFormat="1" ht="24" customHeight="1">
      <c r="A2393" s="17"/>
      <c r="B2393" s="241" t="s">
        <v>268</v>
      </c>
      <c r="C2393" s="220">
        <v>2</v>
      </c>
      <c r="D2393" s="24" t="s">
        <v>24</v>
      </c>
      <c r="E2393" s="243"/>
      <c r="F2393" s="246"/>
      <c r="G2393" s="246"/>
      <c r="H2393" s="246"/>
      <c r="I2393" s="246"/>
      <c r="J2393" s="25"/>
    </row>
    <row r="2394" spans="1:10" s="42" customFormat="1" ht="24" customHeight="1">
      <c r="A2394" s="17"/>
      <c r="B2394" s="241" t="s">
        <v>285</v>
      </c>
      <c r="C2394" s="235">
        <v>4</v>
      </c>
      <c r="D2394" s="24" t="s">
        <v>24</v>
      </c>
      <c r="E2394" s="243"/>
      <c r="F2394" s="246"/>
      <c r="G2394" s="246"/>
      <c r="H2394" s="246"/>
      <c r="I2394" s="246"/>
      <c r="J2394" s="25"/>
    </row>
    <row r="2395" spans="1:10" s="42" customFormat="1" ht="24" customHeight="1">
      <c r="A2395" s="17"/>
      <c r="B2395" s="241" t="s">
        <v>287</v>
      </c>
      <c r="C2395" s="220"/>
      <c r="D2395" s="24"/>
      <c r="E2395" s="243"/>
      <c r="F2395" s="246"/>
      <c r="G2395" s="246"/>
      <c r="H2395" s="246"/>
      <c r="I2395" s="246"/>
      <c r="J2395" s="25"/>
    </row>
    <row r="2396" spans="1:10" s="42" customFormat="1" ht="24" customHeight="1">
      <c r="A2396" s="17"/>
      <c r="B2396" s="241" t="s">
        <v>288</v>
      </c>
      <c r="C2396" s="220"/>
      <c r="D2396" s="24"/>
      <c r="E2396" s="243"/>
      <c r="F2396" s="246"/>
      <c r="G2396" s="246"/>
      <c r="H2396" s="246"/>
      <c r="I2396" s="246"/>
      <c r="J2396" s="25"/>
    </row>
    <row r="2397" spans="1:10" s="42" customFormat="1" ht="24" customHeight="1">
      <c r="A2397" s="17"/>
      <c r="B2397" s="241" t="s">
        <v>289</v>
      </c>
      <c r="C2397" s="220">
        <v>44</v>
      </c>
      <c r="D2397" s="24" t="s">
        <v>267</v>
      </c>
      <c r="E2397" s="61"/>
      <c r="F2397" s="246"/>
      <c r="G2397" s="246"/>
      <c r="H2397" s="246"/>
      <c r="I2397" s="246"/>
      <c r="J2397" s="75"/>
    </row>
    <row r="2398" spans="1:10" s="42" customFormat="1" ht="24" customHeight="1">
      <c r="A2398" s="17"/>
      <c r="B2398" s="241" t="s">
        <v>290</v>
      </c>
      <c r="C2398" s="235">
        <v>116</v>
      </c>
      <c r="D2398" s="24" t="s">
        <v>267</v>
      </c>
      <c r="E2398" s="61"/>
      <c r="F2398" s="246"/>
      <c r="G2398" s="246"/>
      <c r="H2398" s="246"/>
      <c r="I2398" s="246"/>
      <c r="J2398" s="75"/>
    </row>
    <row r="2399" spans="1:10" s="42" customFormat="1" ht="24" customHeight="1">
      <c r="A2399" s="17"/>
      <c r="B2399" s="241" t="s">
        <v>266</v>
      </c>
      <c r="C2399" s="235">
        <v>35</v>
      </c>
      <c r="D2399" s="24" t="s">
        <v>267</v>
      </c>
      <c r="E2399" s="61"/>
      <c r="F2399" s="246"/>
      <c r="G2399" s="246"/>
      <c r="H2399" s="246"/>
      <c r="I2399" s="246"/>
      <c r="J2399" s="75"/>
    </row>
    <row r="2400" spans="1:10" s="42" customFormat="1" ht="24" customHeight="1">
      <c r="A2400" s="17"/>
      <c r="B2400" s="241" t="s">
        <v>268</v>
      </c>
      <c r="C2400" s="235">
        <v>267</v>
      </c>
      <c r="D2400" s="24" t="s">
        <v>267</v>
      </c>
      <c r="E2400" s="61"/>
      <c r="F2400" s="246"/>
      <c r="G2400" s="246"/>
      <c r="H2400" s="246"/>
      <c r="I2400" s="246"/>
      <c r="J2400" s="75"/>
    </row>
    <row r="2401" spans="1:10" s="42" customFormat="1" ht="24" customHeight="1">
      <c r="A2401" s="17"/>
      <c r="B2401" s="241" t="s">
        <v>269</v>
      </c>
      <c r="C2401" s="235">
        <v>130</v>
      </c>
      <c r="D2401" s="24" t="s">
        <v>267</v>
      </c>
      <c r="E2401" s="247"/>
      <c r="F2401" s="246"/>
      <c r="G2401" s="246"/>
      <c r="H2401" s="246"/>
      <c r="I2401" s="246"/>
      <c r="J2401" s="75"/>
    </row>
    <row r="2402" spans="1:10" s="42" customFormat="1" ht="24" customHeight="1">
      <c r="A2402" s="17"/>
      <c r="B2402" s="33" t="s">
        <v>274</v>
      </c>
      <c r="C2402" s="235">
        <v>1</v>
      </c>
      <c r="D2402" s="24" t="s">
        <v>50</v>
      </c>
      <c r="E2402" s="61"/>
      <c r="F2402" s="246"/>
      <c r="G2402" s="61"/>
      <c r="H2402" s="246"/>
      <c r="I2402" s="246"/>
      <c r="J2402" s="25"/>
    </row>
    <row r="2403" spans="1:10" s="42" customFormat="1" ht="24" customHeight="1">
      <c r="A2403" s="17"/>
      <c r="B2403" s="33" t="s">
        <v>275</v>
      </c>
      <c r="C2403" s="235">
        <v>1</v>
      </c>
      <c r="D2403" s="24" t="s">
        <v>50</v>
      </c>
      <c r="E2403" s="61"/>
      <c r="F2403" s="246"/>
      <c r="G2403" s="61"/>
      <c r="H2403" s="246"/>
      <c r="I2403" s="246"/>
      <c r="J2403" s="25"/>
    </row>
    <row r="2404" spans="1:10" s="42" customFormat="1" ht="24" customHeight="1">
      <c r="A2404" s="262"/>
      <c r="B2404" s="241" t="s">
        <v>294</v>
      </c>
      <c r="C2404" s="235"/>
      <c r="D2404" s="24"/>
      <c r="E2404" s="243"/>
      <c r="F2404" s="246"/>
      <c r="G2404" s="246"/>
      <c r="H2404" s="246"/>
      <c r="I2404" s="246"/>
      <c r="J2404" s="25"/>
    </row>
    <row r="2405" spans="1:10" s="42" customFormat="1" ht="24" customHeight="1">
      <c r="A2405" s="261"/>
      <c r="B2405" s="241" t="s">
        <v>295</v>
      </c>
      <c r="C2405" s="235"/>
      <c r="D2405" s="24"/>
      <c r="E2405" s="243"/>
      <c r="F2405" s="246"/>
      <c r="G2405" s="246"/>
      <c r="H2405" s="246"/>
      <c r="I2405" s="246"/>
      <c r="J2405" s="25"/>
    </row>
    <row r="2406" spans="1:10" s="42" customFormat="1" ht="24" customHeight="1">
      <c r="A2406" s="261"/>
      <c r="B2406" s="241" t="s">
        <v>289</v>
      </c>
      <c r="C2406" s="220">
        <v>2</v>
      </c>
      <c r="D2406" s="24" t="s">
        <v>24</v>
      </c>
      <c r="E2406" s="243"/>
      <c r="F2406" s="246"/>
      <c r="G2406" s="246"/>
      <c r="H2406" s="246"/>
      <c r="I2406" s="246"/>
      <c r="J2406" s="25"/>
    </row>
    <row r="2407" spans="1:10" s="42" customFormat="1" ht="24" customHeight="1">
      <c r="A2407" s="261"/>
      <c r="B2407" s="241" t="s">
        <v>290</v>
      </c>
      <c r="C2407" s="235">
        <v>8</v>
      </c>
      <c r="D2407" s="24" t="s">
        <v>24</v>
      </c>
      <c r="E2407" s="243"/>
      <c r="F2407" s="246"/>
      <c r="G2407" s="246"/>
      <c r="H2407" s="246"/>
      <c r="I2407" s="246"/>
      <c r="J2407" s="25"/>
    </row>
    <row r="2408" spans="1:10" s="42" customFormat="1" ht="24" customHeight="1">
      <c r="A2408" s="261"/>
      <c r="B2408" s="241" t="s">
        <v>266</v>
      </c>
      <c r="C2408" s="235">
        <v>4</v>
      </c>
      <c r="D2408" s="24" t="s">
        <v>24</v>
      </c>
      <c r="E2408" s="243"/>
      <c r="F2408" s="246"/>
      <c r="G2408" s="246"/>
      <c r="H2408" s="246"/>
      <c r="I2408" s="246"/>
      <c r="J2408" s="25"/>
    </row>
    <row r="2409" spans="1:10" s="42" customFormat="1" ht="24" customHeight="1">
      <c r="A2409" s="261"/>
      <c r="B2409" s="241" t="s">
        <v>296</v>
      </c>
      <c r="C2409" s="235"/>
      <c r="D2409" s="24"/>
      <c r="E2409" s="243"/>
      <c r="F2409" s="246"/>
      <c r="G2409" s="246"/>
      <c r="H2409" s="246"/>
      <c r="I2409" s="246"/>
      <c r="J2409" s="25"/>
    </row>
    <row r="2410" spans="1:10" s="42" customFormat="1" ht="24" customHeight="1">
      <c r="A2410" s="261"/>
      <c r="B2410" s="241" t="s">
        <v>268</v>
      </c>
      <c r="C2410" s="235">
        <v>12</v>
      </c>
      <c r="D2410" s="24" t="s">
        <v>24</v>
      </c>
      <c r="E2410" s="243"/>
      <c r="F2410" s="246"/>
      <c r="G2410" s="246"/>
      <c r="H2410" s="246"/>
      <c r="I2410" s="246"/>
      <c r="J2410" s="25"/>
    </row>
    <row r="2411" spans="1:10" s="42" customFormat="1" ht="24" customHeight="1">
      <c r="A2411" s="261"/>
      <c r="B2411" s="241" t="s">
        <v>298</v>
      </c>
      <c r="C2411" s="235"/>
      <c r="D2411" s="24"/>
      <c r="E2411" s="243"/>
      <c r="F2411" s="246"/>
      <c r="G2411" s="246"/>
      <c r="H2411" s="246"/>
      <c r="I2411" s="246"/>
      <c r="J2411" s="25"/>
    </row>
    <row r="2412" spans="1:10" s="42" customFormat="1" ht="24" customHeight="1">
      <c r="A2412" s="261"/>
      <c r="B2412" s="241" t="s">
        <v>289</v>
      </c>
      <c r="C2412" s="220">
        <v>4</v>
      </c>
      <c r="D2412" s="24" t="s">
        <v>24</v>
      </c>
      <c r="E2412" s="243"/>
      <c r="F2412" s="246"/>
      <c r="G2412" s="246"/>
      <c r="H2412" s="246"/>
      <c r="I2412" s="246"/>
      <c r="J2412" s="25"/>
    </row>
    <row r="2413" spans="1:10" s="42" customFormat="1" ht="24" customHeight="1">
      <c r="A2413" s="261"/>
      <c r="B2413" s="241" t="s">
        <v>797</v>
      </c>
      <c r="C2413" s="235">
        <v>2</v>
      </c>
      <c r="D2413" s="24" t="s">
        <v>24</v>
      </c>
      <c r="E2413" s="243"/>
      <c r="F2413" s="246"/>
      <c r="G2413" s="246"/>
      <c r="H2413" s="246"/>
      <c r="I2413" s="246"/>
      <c r="J2413" s="25"/>
    </row>
    <row r="2414" spans="1:10" s="42" customFormat="1" ht="24" customHeight="1">
      <c r="A2414" s="262"/>
      <c r="B2414" s="241" t="s">
        <v>299</v>
      </c>
      <c r="C2414" s="235"/>
      <c r="D2414" s="24"/>
      <c r="E2414" s="243"/>
      <c r="F2414" s="246"/>
      <c r="G2414" s="246"/>
      <c r="H2414" s="246"/>
      <c r="I2414" s="246"/>
      <c r="J2414" s="25"/>
    </row>
    <row r="2415" spans="1:10" s="42" customFormat="1" ht="24" customHeight="1">
      <c r="A2415" s="261"/>
      <c r="B2415" s="263" t="s">
        <v>869</v>
      </c>
      <c r="C2415" s="235">
        <v>2</v>
      </c>
      <c r="D2415" s="24" t="s">
        <v>24</v>
      </c>
      <c r="E2415" s="243"/>
      <c r="F2415" s="246"/>
      <c r="G2415" s="246"/>
      <c r="H2415" s="246"/>
      <c r="I2415" s="246"/>
      <c r="J2415" s="25"/>
    </row>
    <row r="2416" spans="1:10" s="42" customFormat="1" ht="24" customHeight="1">
      <c r="A2416" s="90"/>
      <c r="B2416" s="91" t="s">
        <v>359</v>
      </c>
      <c r="C2416" s="264"/>
      <c r="D2416" s="92"/>
      <c r="E2416" s="265"/>
      <c r="F2416" s="138"/>
      <c r="G2416" s="138"/>
      <c r="H2416" s="138"/>
      <c r="I2416" s="138"/>
      <c r="J2416" s="167"/>
    </row>
    <row r="2417" spans="1:10" s="42" customFormat="1" ht="24" customHeight="1">
      <c r="A2417" s="32"/>
      <c r="B2417" s="22" t="s">
        <v>360</v>
      </c>
      <c r="C2417" s="15"/>
      <c r="D2417" s="29"/>
      <c r="E2417" s="61"/>
      <c r="F2417" s="61"/>
      <c r="G2417" s="61"/>
      <c r="H2417" s="62"/>
      <c r="I2417" s="20"/>
      <c r="J2417" s="62"/>
    </row>
    <row r="2418" spans="1:10" s="42" customFormat="1" ht="24" customHeight="1">
      <c r="A2418" s="267"/>
      <c r="B2418" s="250" t="s">
        <v>304</v>
      </c>
      <c r="C2418" s="235"/>
      <c r="D2418" s="251"/>
      <c r="E2418" s="243"/>
      <c r="F2418" s="246"/>
      <c r="G2418" s="246"/>
      <c r="H2418" s="246"/>
      <c r="I2418" s="246"/>
      <c r="J2418" s="77"/>
    </row>
    <row r="2419" spans="1:10" s="42" customFormat="1" ht="24" customHeight="1">
      <c r="A2419" s="269"/>
      <c r="B2419" s="250" t="s">
        <v>305</v>
      </c>
      <c r="C2419" s="235">
        <v>6</v>
      </c>
      <c r="D2419" s="251" t="s">
        <v>24</v>
      </c>
      <c r="E2419" s="243"/>
      <c r="F2419" s="246"/>
      <c r="G2419" s="246"/>
      <c r="H2419" s="246"/>
      <c r="I2419" s="246"/>
      <c r="J2419" s="77"/>
    </row>
    <row r="2420" spans="1:10" s="42" customFormat="1" ht="24" customHeight="1">
      <c r="A2420" s="96"/>
      <c r="B2420" s="97" t="s">
        <v>361</v>
      </c>
      <c r="C2420" s="264"/>
      <c r="D2420" s="99"/>
      <c r="E2420" s="100"/>
      <c r="F2420" s="138"/>
      <c r="G2420" s="138"/>
      <c r="H2420" s="138"/>
      <c r="I2420" s="138"/>
      <c r="J2420" s="101"/>
    </row>
    <row r="2421" spans="1:10" s="42" customFormat="1" ht="24" customHeight="1">
      <c r="A2421" s="32"/>
      <c r="B2421" s="22" t="s">
        <v>362</v>
      </c>
      <c r="C2421" s="15"/>
      <c r="D2421" s="29"/>
      <c r="E2421" s="61"/>
      <c r="F2421" s="61"/>
      <c r="G2421" s="61"/>
      <c r="H2421" s="62"/>
      <c r="I2421" s="62"/>
      <c r="J2421" s="62"/>
    </row>
    <row r="2422" spans="1:10" s="83" customFormat="1" ht="24" customHeight="1">
      <c r="A2422" s="65"/>
      <c r="B2422" s="244" t="s">
        <v>310</v>
      </c>
      <c r="C2422" s="235"/>
      <c r="D2422" s="245"/>
      <c r="E2422" s="243"/>
      <c r="F2422" s="246"/>
      <c r="G2422" s="246"/>
      <c r="H2422" s="246"/>
      <c r="I2422" s="246"/>
      <c r="J2422" s="66"/>
    </row>
    <row r="2423" spans="1:10" s="42" customFormat="1" ht="24" customHeight="1">
      <c r="A2423" s="65"/>
      <c r="B2423" s="244" t="s">
        <v>311</v>
      </c>
      <c r="C2423" s="235"/>
      <c r="D2423" s="245"/>
      <c r="E2423" s="243"/>
      <c r="F2423" s="246"/>
      <c r="G2423" s="246"/>
      <c r="H2423" s="246"/>
      <c r="I2423" s="246"/>
      <c r="J2423" s="66"/>
    </row>
    <row r="2424" spans="1:10" s="42" customFormat="1" ht="24" customHeight="1">
      <c r="A2424" s="65"/>
      <c r="B2424" s="244" t="s">
        <v>363</v>
      </c>
      <c r="C2424" s="235">
        <v>1</v>
      </c>
      <c r="D2424" s="253" t="s">
        <v>308</v>
      </c>
      <c r="E2424" s="254"/>
      <c r="F2424" s="238"/>
      <c r="G2424" s="254"/>
      <c r="H2424" s="239"/>
      <c r="I2424" s="239"/>
      <c r="J2424" s="66"/>
    </row>
    <row r="2425" spans="1:10" s="42" customFormat="1" ht="24" customHeight="1">
      <c r="A2425" s="65"/>
      <c r="B2425" s="244" t="s">
        <v>346</v>
      </c>
      <c r="C2425" s="235">
        <v>1</v>
      </c>
      <c r="D2425" s="253" t="s">
        <v>308</v>
      </c>
      <c r="E2425" s="254"/>
      <c r="F2425" s="238"/>
      <c r="G2425" s="254"/>
      <c r="H2425" s="239"/>
      <c r="I2425" s="239"/>
      <c r="J2425" s="66"/>
    </row>
    <row r="2426" spans="1:10" s="42" customFormat="1" ht="24" customHeight="1">
      <c r="A2426" s="65"/>
      <c r="B2426" s="244" t="s">
        <v>364</v>
      </c>
      <c r="C2426" s="235">
        <v>1</v>
      </c>
      <c r="D2426" s="253" t="s">
        <v>308</v>
      </c>
      <c r="E2426" s="254"/>
      <c r="F2426" s="238"/>
      <c r="G2426" s="254"/>
      <c r="H2426" s="239"/>
      <c r="I2426" s="239"/>
      <c r="J2426" s="66"/>
    </row>
    <row r="2427" spans="1:10" s="42" customFormat="1" ht="24" customHeight="1">
      <c r="A2427" s="65"/>
      <c r="B2427" s="244" t="s">
        <v>365</v>
      </c>
      <c r="C2427" s="235">
        <v>1</v>
      </c>
      <c r="D2427" s="253" t="s">
        <v>308</v>
      </c>
      <c r="E2427" s="254"/>
      <c r="F2427" s="238"/>
      <c r="G2427" s="254"/>
      <c r="H2427" s="239"/>
      <c r="I2427" s="239"/>
      <c r="J2427" s="66"/>
    </row>
    <row r="2428" spans="1:10" s="42" customFormat="1" ht="24" customHeight="1">
      <c r="A2428" s="65"/>
      <c r="B2428" s="244" t="s">
        <v>366</v>
      </c>
      <c r="C2428" s="235">
        <v>1</v>
      </c>
      <c r="D2428" s="253" t="s">
        <v>308</v>
      </c>
      <c r="E2428" s="254"/>
      <c r="F2428" s="238"/>
      <c r="G2428" s="254"/>
      <c r="H2428" s="239"/>
      <c r="I2428" s="239"/>
      <c r="J2428" s="66"/>
    </row>
    <row r="2429" spans="1:10" s="42" customFormat="1" ht="24" customHeight="1">
      <c r="A2429" s="65"/>
      <c r="B2429" s="244" t="s">
        <v>367</v>
      </c>
      <c r="C2429" s="235">
        <v>1</v>
      </c>
      <c r="D2429" s="253" t="s">
        <v>308</v>
      </c>
      <c r="E2429" s="254"/>
      <c r="F2429" s="238"/>
      <c r="G2429" s="254"/>
      <c r="H2429" s="239"/>
      <c r="I2429" s="239"/>
      <c r="J2429" s="66"/>
    </row>
    <row r="2430" spans="1:10" s="42" customFormat="1" ht="24" customHeight="1">
      <c r="A2430" s="96"/>
      <c r="B2430" s="97" t="s">
        <v>783</v>
      </c>
      <c r="C2430" s="264"/>
      <c r="D2430" s="99"/>
      <c r="E2430" s="100"/>
      <c r="F2430" s="138"/>
      <c r="G2430" s="138"/>
      <c r="H2430" s="138"/>
      <c r="I2430" s="138"/>
      <c r="J2430" s="101"/>
    </row>
    <row r="2431" spans="1:10" s="42" customFormat="1" ht="24" customHeight="1" thickBot="1">
      <c r="A2431" s="102"/>
      <c r="B2431" s="103" t="s">
        <v>1084</v>
      </c>
      <c r="C2431" s="122"/>
      <c r="D2431" s="123"/>
      <c r="E2431" s="124"/>
      <c r="F2431" s="107"/>
      <c r="G2431" s="124"/>
      <c r="H2431" s="107"/>
      <c r="I2431" s="107"/>
      <c r="J2431" s="108"/>
    </row>
    <row r="2432" spans="1:10" s="42" customFormat="1" ht="24" customHeight="1" thickTop="1" thickBot="1">
      <c r="A2432" s="80"/>
      <c r="B2432" s="80" t="s">
        <v>1085</v>
      </c>
      <c r="C2432" s="81"/>
      <c r="D2432" s="80"/>
      <c r="E2432" s="80"/>
      <c r="F2432" s="109"/>
      <c r="G2432" s="82"/>
      <c r="H2432" s="109"/>
      <c r="I2432" s="109"/>
      <c r="J2432" s="80"/>
    </row>
    <row r="2433" spans="1:10" s="42" customFormat="1" ht="24" customHeight="1" thickTop="1">
      <c r="A2433" s="31">
        <v>8</v>
      </c>
      <c r="B2433" s="23" t="s">
        <v>1086</v>
      </c>
      <c r="C2433" s="153"/>
      <c r="D2433" s="170"/>
      <c r="E2433" s="170"/>
      <c r="F2433" s="21"/>
      <c r="G2433" s="21"/>
      <c r="H2433" s="21"/>
      <c r="I2433" s="21"/>
      <c r="J2433" s="170"/>
    </row>
    <row r="2434" spans="1:10" s="42" customFormat="1" ht="24" customHeight="1">
      <c r="A2434" s="17">
        <v>8.1</v>
      </c>
      <c r="B2434" s="40" t="s">
        <v>1087</v>
      </c>
      <c r="C2434" s="15"/>
      <c r="D2434" s="24"/>
      <c r="E2434" s="41"/>
      <c r="F2434" s="20"/>
      <c r="G2434" s="20"/>
      <c r="H2434" s="20"/>
      <c r="I2434" s="20"/>
      <c r="J2434" s="25"/>
    </row>
    <row r="2435" spans="1:10" s="42" customFormat="1" ht="24" customHeight="1">
      <c r="A2435" s="132"/>
      <c r="B2435" s="143" t="s">
        <v>14</v>
      </c>
      <c r="C2435" s="248">
        <v>120</v>
      </c>
      <c r="D2435" s="144" t="s">
        <v>13</v>
      </c>
      <c r="E2435" s="46"/>
      <c r="F2435" s="145"/>
      <c r="G2435" s="145"/>
      <c r="H2435" s="145"/>
      <c r="I2435" s="145"/>
      <c r="J2435" s="133"/>
    </row>
    <row r="2436" spans="1:10" s="42" customFormat="1" ht="24" customHeight="1">
      <c r="A2436" s="132"/>
      <c r="B2436" s="143" t="s">
        <v>15</v>
      </c>
      <c r="C2436" s="248">
        <v>52</v>
      </c>
      <c r="D2436" s="144" t="s">
        <v>13</v>
      </c>
      <c r="E2436" s="148"/>
      <c r="F2436" s="145"/>
      <c r="G2436" s="145"/>
      <c r="H2436" s="145"/>
      <c r="I2436" s="145"/>
      <c r="J2436" s="133"/>
    </row>
    <row r="2437" spans="1:10" s="42" customFormat="1" ht="24" customHeight="1">
      <c r="A2437" s="132"/>
      <c r="B2437" s="143" t="s">
        <v>16</v>
      </c>
      <c r="C2437" s="248">
        <v>4</v>
      </c>
      <c r="D2437" s="144" t="s">
        <v>13</v>
      </c>
      <c r="E2437" s="148"/>
      <c r="F2437" s="145"/>
      <c r="G2437" s="145"/>
      <c r="H2437" s="145"/>
      <c r="I2437" s="145"/>
      <c r="J2437" s="133"/>
    </row>
    <row r="2438" spans="1:10" s="42" customFormat="1" ht="24" customHeight="1">
      <c r="A2438" s="132"/>
      <c r="B2438" s="149" t="s">
        <v>40</v>
      </c>
      <c r="C2438" s="285"/>
      <c r="D2438" s="144"/>
      <c r="E2438" s="148"/>
      <c r="F2438" s="145"/>
      <c r="G2438" s="145"/>
      <c r="H2438" s="145"/>
      <c r="I2438" s="145"/>
      <c r="J2438" s="133"/>
    </row>
    <row r="2439" spans="1:10" s="42" customFormat="1" ht="24" customHeight="1">
      <c r="A2439" s="132"/>
      <c r="B2439" s="143" t="s">
        <v>664</v>
      </c>
      <c r="C2439" s="285">
        <v>77</v>
      </c>
      <c r="D2439" s="144" t="s">
        <v>17</v>
      </c>
      <c r="E2439" s="148"/>
      <c r="F2439" s="145"/>
      <c r="G2439" s="145"/>
      <c r="H2439" s="145"/>
      <c r="I2439" s="145"/>
      <c r="J2439" s="133"/>
    </row>
    <row r="2440" spans="1:10" s="42" customFormat="1" ht="24" customHeight="1">
      <c r="A2440" s="132"/>
      <c r="B2440" s="150" t="s">
        <v>41</v>
      </c>
      <c r="C2440" s="285"/>
      <c r="D2440" s="144"/>
      <c r="E2440" s="148"/>
      <c r="F2440" s="145"/>
      <c r="G2440" s="145"/>
      <c r="H2440" s="145"/>
      <c r="I2440" s="145"/>
      <c r="J2440" s="133"/>
    </row>
    <row r="2441" spans="1:10" s="42" customFormat="1" ht="24" customHeight="1">
      <c r="A2441" s="132"/>
      <c r="B2441" s="143" t="s">
        <v>665</v>
      </c>
      <c r="C2441" s="285">
        <v>1</v>
      </c>
      <c r="D2441" s="144" t="s">
        <v>17</v>
      </c>
      <c r="E2441" s="148"/>
      <c r="F2441" s="145"/>
      <c r="G2441" s="46"/>
      <c r="H2441" s="145"/>
      <c r="I2441" s="145"/>
      <c r="J2441" s="133"/>
    </row>
    <row r="2442" spans="1:10" s="42" customFormat="1" ht="24" customHeight="1">
      <c r="A2442" s="132"/>
      <c r="B2442" s="143" t="s">
        <v>666</v>
      </c>
      <c r="C2442" s="285">
        <v>4</v>
      </c>
      <c r="D2442" s="144" t="s">
        <v>17</v>
      </c>
      <c r="E2442" s="148"/>
      <c r="F2442" s="145"/>
      <c r="G2442" s="46"/>
      <c r="H2442" s="145"/>
      <c r="I2442" s="145"/>
      <c r="J2442" s="133"/>
    </row>
    <row r="2443" spans="1:10" s="42" customFormat="1" ht="24" customHeight="1">
      <c r="A2443" s="132"/>
      <c r="B2443" s="143" t="s">
        <v>667</v>
      </c>
      <c r="C2443" s="285">
        <v>39</v>
      </c>
      <c r="D2443" s="144" t="s">
        <v>17</v>
      </c>
      <c r="E2443" s="148"/>
      <c r="F2443" s="145"/>
      <c r="G2443" s="46"/>
      <c r="H2443" s="145"/>
      <c r="I2443" s="145"/>
      <c r="J2443" s="133"/>
    </row>
    <row r="2444" spans="1:10" s="42" customFormat="1" ht="24" customHeight="1">
      <c r="A2444" s="132"/>
      <c r="B2444" s="143" t="s">
        <v>391</v>
      </c>
      <c r="C2444" s="285">
        <f>C2439</f>
        <v>77</v>
      </c>
      <c r="D2444" s="144" t="s">
        <v>17</v>
      </c>
      <c r="E2444" s="46"/>
      <c r="F2444" s="145"/>
      <c r="G2444" s="145"/>
      <c r="H2444" s="145"/>
      <c r="I2444" s="145"/>
      <c r="J2444" s="133"/>
    </row>
    <row r="2445" spans="1:10" s="42" customFormat="1" ht="24" customHeight="1">
      <c r="A2445" s="132"/>
      <c r="B2445" s="143" t="s">
        <v>21</v>
      </c>
      <c r="C2445" s="248">
        <v>445</v>
      </c>
      <c r="D2445" s="144" t="s">
        <v>13</v>
      </c>
      <c r="E2445" s="148"/>
      <c r="F2445" s="145"/>
      <c r="G2445" s="145"/>
      <c r="H2445" s="145"/>
      <c r="I2445" s="145"/>
      <c r="J2445" s="133"/>
    </row>
    <row r="2446" spans="1:10" s="42" customFormat="1" ht="24" customHeight="1">
      <c r="A2446" s="132"/>
      <c r="B2446" s="143" t="s">
        <v>27</v>
      </c>
      <c r="C2446" s="248">
        <v>2620</v>
      </c>
      <c r="D2446" s="144" t="s">
        <v>19</v>
      </c>
      <c r="E2446" s="148"/>
      <c r="F2446" s="145"/>
      <c r="G2446" s="145"/>
      <c r="H2446" s="145"/>
      <c r="I2446" s="145"/>
      <c r="J2446" s="133"/>
    </row>
    <row r="2447" spans="1:10" s="42" customFormat="1" ht="24" customHeight="1">
      <c r="A2447" s="132"/>
      <c r="B2447" s="149" t="s">
        <v>34</v>
      </c>
      <c r="C2447" s="285"/>
      <c r="D2447" s="144"/>
      <c r="E2447" s="148"/>
      <c r="F2447" s="145"/>
      <c r="G2447" s="145"/>
      <c r="H2447" s="145"/>
      <c r="I2447" s="145"/>
      <c r="J2447" s="133"/>
    </row>
    <row r="2448" spans="1:10" s="42" customFormat="1" ht="24" customHeight="1">
      <c r="A2448" s="132"/>
      <c r="B2448" s="143" t="s">
        <v>28</v>
      </c>
      <c r="C2448" s="248">
        <v>450</v>
      </c>
      <c r="D2448" s="144" t="s">
        <v>20</v>
      </c>
      <c r="E2448" s="148"/>
      <c r="F2448" s="145"/>
      <c r="G2448" s="145"/>
      <c r="H2448" s="145"/>
      <c r="I2448" s="145"/>
      <c r="J2448" s="132"/>
    </row>
    <row r="2449" spans="1:10" s="42" customFormat="1" ht="24" customHeight="1">
      <c r="A2449" s="132"/>
      <c r="B2449" s="143" t="s">
        <v>29</v>
      </c>
      <c r="C2449" s="248">
        <v>11540</v>
      </c>
      <c r="D2449" s="144" t="s">
        <v>20</v>
      </c>
      <c r="E2449" s="148"/>
      <c r="F2449" s="145"/>
      <c r="G2449" s="145"/>
      <c r="H2449" s="145"/>
      <c r="I2449" s="145"/>
      <c r="J2449" s="132"/>
    </row>
    <row r="2450" spans="1:10" s="42" customFormat="1" ht="24" customHeight="1">
      <c r="A2450" s="132"/>
      <c r="B2450" s="143" t="s">
        <v>35</v>
      </c>
      <c r="C2450" s="248">
        <v>8160</v>
      </c>
      <c r="D2450" s="144" t="s">
        <v>20</v>
      </c>
      <c r="E2450" s="148"/>
      <c r="F2450" s="145"/>
      <c r="G2450" s="145"/>
      <c r="H2450" s="145"/>
      <c r="I2450" s="145"/>
      <c r="J2450" s="132"/>
    </row>
    <row r="2451" spans="1:10" s="42" customFormat="1" ht="24" customHeight="1">
      <c r="A2451" s="132"/>
      <c r="B2451" s="143" t="s">
        <v>36</v>
      </c>
      <c r="C2451" s="248">
        <v>6040</v>
      </c>
      <c r="D2451" s="144" t="s">
        <v>20</v>
      </c>
      <c r="E2451" s="148"/>
      <c r="F2451" s="145"/>
      <c r="G2451" s="145"/>
      <c r="H2451" s="145"/>
      <c r="I2451" s="145"/>
      <c r="J2451" s="132"/>
    </row>
    <row r="2452" spans="1:10" s="42" customFormat="1" ht="24" customHeight="1">
      <c r="A2452" s="132"/>
      <c r="B2452" s="143" t="s">
        <v>37</v>
      </c>
      <c r="C2452" s="248">
        <v>10450</v>
      </c>
      <c r="D2452" s="144" t="s">
        <v>20</v>
      </c>
      <c r="E2452" s="148"/>
      <c r="F2452" s="145"/>
      <c r="G2452" s="145"/>
      <c r="H2452" s="145"/>
      <c r="I2452" s="145"/>
      <c r="J2452" s="132"/>
    </row>
    <row r="2453" spans="1:10" s="42" customFormat="1" ht="24" customHeight="1">
      <c r="A2453" s="132"/>
      <c r="B2453" s="143" t="s">
        <v>38</v>
      </c>
      <c r="C2453" s="248">
        <v>14120</v>
      </c>
      <c r="D2453" s="144" t="s">
        <v>20</v>
      </c>
      <c r="E2453" s="148"/>
      <c r="F2453" s="145"/>
      <c r="G2453" s="145"/>
      <c r="H2453" s="145"/>
      <c r="I2453" s="145"/>
      <c r="J2453" s="132"/>
    </row>
    <row r="2454" spans="1:10" s="42" customFormat="1" ht="24" customHeight="1">
      <c r="A2454" s="132"/>
      <c r="B2454" s="143" t="s">
        <v>392</v>
      </c>
      <c r="C2454" s="285">
        <v>1525</v>
      </c>
      <c r="D2454" s="144" t="s">
        <v>20</v>
      </c>
      <c r="E2454" s="148"/>
      <c r="F2454" s="145"/>
      <c r="G2454" s="46"/>
      <c r="H2454" s="145"/>
      <c r="I2454" s="145"/>
      <c r="J2454" s="133"/>
    </row>
    <row r="2455" spans="1:10" s="83" customFormat="1" ht="24" customHeight="1">
      <c r="A2455" s="132"/>
      <c r="B2455" s="149" t="s">
        <v>393</v>
      </c>
      <c r="C2455" s="285"/>
      <c r="D2455" s="144"/>
      <c r="E2455" s="148"/>
      <c r="F2455" s="145"/>
      <c r="G2455" s="145"/>
      <c r="H2455" s="145"/>
      <c r="I2455" s="145"/>
      <c r="J2455" s="133"/>
    </row>
    <row r="2456" spans="1:10" s="42" customFormat="1" ht="24" customHeight="1">
      <c r="A2456" s="132"/>
      <c r="B2456" s="171" t="s">
        <v>422</v>
      </c>
      <c r="C2456" s="248">
        <v>180</v>
      </c>
      <c r="D2456" s="144" t="s">
        <v>20</v>
      </c>
      <c r="E2456" s="148"/>
      <c r="F2456" s="145"/>
      <c r="G2456" s="145"/>
      <c r="H2456" s="145"/>
      <c r="I2456" s="145"/>
      <c r="J2456" s="133"/>
    </row>
    <row r="2457" spans="1:10" s="42" customFormat="1" ht="24" customHeight="1">
      <c r="A2457" s="132"/>
      <c r="B2457" s="171" t="s">
        <v>423</v>
      </c>
      <c r="C2457" s="248">
        <v>135</v>
      </c>
      <c r="D2457" s="144" t="s">
        <v>20</v>
      </c>
      <c r="E2457" s="148"/>
      <c r="F2457" s="145"/>
      <c r="G2457" s="145"/>
      <c r="H2457" s="145"/>
      <c r="I2457" s="145"/>
      <c r="J2457" s="133"/>
    </row>
    <row r="2458" spans="1:10" s="42" customFormat="1" ht="24" customHeight="1">
      <c r="A2458" s="132"/>
      <c r="B2458" s="171" t="s">
        <v>424</v>
      </c>
      <c r="C2458" s="248">
        <v>1730</v>
      </c>
      <c r="D2458" s="144" t="s">
        <v>20</v>
      </c>
      <c r="E2458" s="148"/>
      <c r="F2458" s="145"/>
      <c r="G2458" s="145"/>
      <c r="H2458" s="145"/>
      <c r="I2458" s="145"/>
      <c r="J2458" s="133"/>
    </row>
    <row r="2459" spans="1:10" s="42" customFormat="1" ht="24" customHeight="1">
      <c r="A2459" s="132"/>
      <c r="B2459" s="171" t="s">
        <v>425</v>
      </c>
      <c r="C2459" s="248">
        <v>3045</v>
      </c>
      <c r="D2459" s="144" t="s">
        <v>20</v>
      </c>
      <c r="E2459" s="148"/>
      <c r="F2459" s="145"/>
      <c r="G2459" s="145"/>
      <c r="H2459" s="145"/>
      <c r="I2459" s="145"/>
      <c r="J2459" s="133"/>
    </row>
    <row r="2460" spans="1:10" s="83" customFormat="1" ht="24" customHeight="1">
      <c r="A2460" s="132"/>
      <c r="B2460" s="171" t="s">
        <v>426</v>
      </c>
      <c r="C2460" s="248">
        <v>2160</v>
      </c>
      <c r="D2460" s="144" t="s">
        <v>20</v>
      </c>
      <c r="E2460" s="148"/>
      <c r="F2460" s="145"/>
      <c r="G2460" s="145"/>
      <c r="H2460" s="145"/>
      <c r="I2460" s="145"/>
      <c r="J2460" s="133"/>
    </row>
    <row r="2461" spans="1:10" s="42" customFormat="1" ht="24" customHeight="1">
      <c r="A2461" s="132"/>
      <c r="B2461" s="171" t="s">
        <v>427</v>
      </c>
      <c r="C2461" s="248">
        <v>14240</v>
      </c>
      <c r="D2461" s="144" t="s">
        <v>20</v>
      </c>
      <c r="E2461" s="148"/>
      <c r="F2461" s="145"/>
      <c r="G2461" s="145"/>
      <c r="H2461" s="145"/>
      <c r="I2461" s="145"/>
      <c r="J2461" s="133"/>
    </row>
    <row r="2462" spans="1:10" s="42" customFormat="1" ht="24" customHeight="1">
      <c r="A2462" s="132"/>
      <c r="B2462" s="171" t="s">
        <v>428</v>
      </c>
      <c r="C2462" s="248">
        <v>178</v>
      </c>
      <c r="D2462" s="144" t="s">
        <v>20</v>
      </c>
      <c r="E2462" s="148"/>
      <c r="F2462" s="145"/>
      <c r="G2462" s="145"/>
      <c r="H2462" s="145"/>
      <c r="I2462" s="145"/>
      <c r="J2462" s="133"/>
    </row>
    <row r="2463" spans="1:10" s="42" customFormat="1" ht="24" customHeight="1">
      <c r="A2463" s="132"/>
      <c r="B2463" s="151" t="s">
        <v>31</v>
      </c>
      <c r="C2463" s="285">
        <v>6490</v>
      </c>
      <c r="D2463" s="144" t="s">
        <v>20</v>
      </c>
      <c r="E2463" s="148"/>
      <c r="F2463" s="145"/>
      <c r="G2463" s="145"/>
      <c r="H2463" s="145"/>
      <c r="I2463" s="145"/>
      <c r="J2463" s="133"/>
    </row>
    <row r="2464" spans="1:10" s="42" customFormat="1" ht="24" customHeight="1">
      <c r="A2464" s="132"/>
      <c r="B2464" s="149" t="s">
        <v>429</v>
      </c>
      <c r="C2464" s="285"/>
      <c r="D2464" s="144"/>
      <c r="E2464" s="148"/>
      <c r="F2464" s="145"/>
      <c r="G2464" s="145"/>
      <c r="H2464" s="145"/>
      <c r="I2464" s="145"/>
      <c r="J2464" s="133"/>
    </row>
    <row r="2465" spans="1:10" s="42" customFormat="1" ht="24" customHeight="1">
      <c r="A2465" s="132"/>
      <c r="B2465" s="143" t="s">
        <v>430</v>
      </c>
      <c r="C2465" s="248">
        <v>1590</v>
      </c>
      <c r="D2465" s="144" t="s">
        <v>20</v>
      </c>
      <c r="E2465" s="148"/>
      <c r="F2465" s="145"/>
      <c r="G2465" s="145"/>
      <c r="H2465" s="145"/>
      <c r="I2465" s="145"/>
      <c r="J2465" s="133"/>
    </row>
    <row r="2466" spans="1:10" s="83" customFormat="1" ht="24" customHeight="1">
      <c r="A2466" s="132"/>
      <c r="B2466" s="143" t="s">
        <v>431</v>
      </c>
      <c r="C2466" s="248">
        <v>227</v>
      </c>
      <c r="D2466" s="144" t="s">
        <v>20</v>
      </c>
      <c r="E2466" s="148"/>
      <c r="F2466" s="145"/>
      <c r="G2466" s="145"/>
      <c r="H2466" s="145"/>
      <c r="I2466" s="145"/>
      <c r="J2466" s="133"/>
    </row>
    <row r="2467" spans="1:10" s="42" customFormat="1" ht="24" customHeight="1">
      <c r="A2467" s="132"/>
      <c r="B2467" s="143" t="s">
        <v>432</v>
      </c>
      <c r="C2467" s="248">
        <v>125</v>
      </c>
      <c r="D2467" s="144" t="s">
        <v>20</v>
      </c>
      <c r="E2467" s="148"/>
      <c r="F2467" s="145"/>
      <c r="G2467" s="145"/>
      <c r="H2467" s="145"/>
      <c r="I2467" s="145"/>
      <c r="J2467" s="133"/>
    </row>
    <row r="2468" spans="1:10" s="42" customFormat="1" ht="24" customHeight="1">
      <c r="A2468" s="132"/>
      <c r="B2468" s="143" t="s">
        <v>433</v>
      </c>
      <c r="C2468" s="248">
        <v>3774</v>
      </c>
      <c r="D2468" s="144" t="s">
        <v>20</v>
      </c>
      <c r="E2468" s="148"/>
      <c r="F2468" s="145"/>
      <c r="G2468" s="145"/>
      <c r="H2468" s="145"/>
      <c r="I2468" s="145"/>
      <c r="J2468" s="133"/>
    </row>
    <row r="2469" spans="1:10" s="83" customFormat="1" ht="24" customHeight="1">
      <c r="A2469" s="132"/>
      <c r="B2469" s="143" t="s">
        <v>434</v>
      </c>
      <c r="C2469" s="248">
        <v>2025</v>
      </c>
      <c r="D2469" s="144" t="s">
        <v>20</v>
      </c>
      <c r="E2469" s="148"/>
      <c r="F2469" s="145"/>
      <c r="G2469" s="145"/>
      <c r="H2469" s="145"/>
      <c r="I2469" s="145"/>
      <c r="J2469" s="133"/>
    </row>
    <row r="2470" spans="1:10" s="83" customFormat="1" ht="24" customHeight="1">
      <c r="A2470" s="132"/>
      <c r="B2470" s="143" t="s">
        <v>435</v>
      </c>
      <c r="C2470" s="248">
        <v>140</v>
      </c>
      <c r="D2470" s="144" t="s">
        <v>20</v>
      </c>
      <c r="E2470" s="148"/>
      <c r="F2470" s="145"/>
      <c r="G2470" s="145"/>
      <c r="H2470" s="145"/>
      <c r="I2470" s="145"/>
      <c r="J2470" s="133"/>
    </row>
    <row r="2471" spans="1:10" s="42" customFormat="1" ht="24" customHeight="1">
      <c r="A2471" s="132"/>
      <c r="B2471" s="151" t="s">
        <v>31</v>
      </c>
      <c r="C2471" s="285">
        <v>2370</v>
      </c>
      <c r="D2471" s="144" t="s">
        <v>20</v>
      </c>
      <c r="E2471" s="148"/>
      <c r="F2471" s="145"/>
      <c r="G2471" s="145"/>
      <c r="H2471" s="145"/>
      <c r="I2471" s="145"/>
      <c r="J2471" s="133"/>
    </row>
    <row r="2472" spans="1:10" s="42" customFormat="1" ht="24" customHeight="1">
      <c r="A2472" s="132"/>
      <c r="B2472" s="149" t="s">
        <v>436</v>
      </c>
      <c r="C2472" s="285"/>
      <c r="D2472" s="144"/>
      <c r="E2472" s="148"/>
      <c r="F2472" s="145"/>
      <c r="G2472" s="145"/>
      <c r="H2472" s="145"/>
      <c r="I2472" s="145"/>
      <c r="J2472" s="133"/>
    </row>
    <row r="2473" spans="1:10" s="42" customFormat="1" ht="24" customHeight="1">
      <c r="A2473" s="132"/>
      <c r="B2473" s="143" t="s">
        <v>437</v>
      </c>
      <c r="C2473" s="248">
        <v>645</v>
      </c>
      <c r="D2473" s="144" t="s">
        <v>20</v>
      </c>
      <c r="E2473" s="148"/>
      <c r="F2473" s="145"/>
      <c r="G2473" s="145"/>
      <c r="H2473" s="145"/>
      <c r="I2473" s="145"/>
      <c r="J2473" s="133"/>
    </row>
    <row r="2474" spans="1:10" s="42" customFormat="1" ht="24" customHeight="1">
      <c r="A2474" s="132"/>
      <c r="B2474" s="143" t="s">
        <v>438</v>
      </c>
      <c r="C2474" s="248">
        <v>211</v>
      </c>
      <c r="D2474" s="144" t="s">
        <v>20</v>
      </c>
      <c r="E2474" s="148"/>
      <c r="F2474" s="145"/>
      <c r="G2474" s="145"/>
      <c r="H2474" s="145"/>
      <c r="I2474" s="145"/>
      <c r="J2474" s="133"/>
    </row>
    <row r="2475" spans="1:10" s="42" customFormat="1" ht="24" customHeight="1">
      <c r="A2475" s="132"/>
      <c r="B2475" s="143" t="s">
        <v>439</v>
      </c>
      <c r="C2475" s="248">
        <v>332</v>
      </c>
      <c r="D2475" s="144" t="s">
        <v>20</v>
      </c>
      <c r="E2475" s="148"/>
      <c r="F2475" s="145"/>
      <c r="G2475" s="145"/>
      <c r="H2475" s="145"/>
      <c r="I2475" s="145"/>
      <c r="J2475" s="133"/>
    </row>
    <row r="2476" spans="1:10" s="42" customFormat="1" ht="24" customHeight="1">
      <c r="A2476" s="132"/>
      <c r="B2476" s="143" t="s">
        <v>431</v>
      </c>
      <c r="C2476" s="248">
        <v>18</v>
      </c>
      <c r="D2476" s="144" t="s">
        <v>20</v>
      </c>
      <c r="E2476" s="148"/>
      <c r="F2476" s="145"/>
      <c r="G2476" s="145"/>
      <c r="H2476" s="145"/>
      <c r="I2476" s="145"/>
      <c r="J2476" s="133"/>
    </row>
    <row r="2477" spans="1:10" s="42" customFormat="1" ht="24" customHeight="1">
      <c r="A2477" s="132"/>
      <c r="B2477" s="151" t="s">
        <v>31</v>
      </c>
      <c r="C2477" s="285">
        <v>365</v>
      </c>
      <c r="D2477" s="144" t="s">
        <v>20</v>
      </c>
      <c r="E2477" s="148"/>
      <c r="F2477" s="145"/>
      <c r="G2477" s="145"/>
      <c r="H2477" s="145"/>
      <c r="I2477" s="145"/>
      <c r="J2477" s="133"/>
    </row>
    <row r="2478" spans="1:10" s="42" customFormat="1" ht="24" customHeight="1">
      <c r="A2478" s="132"/>
      <c r="B2478" s="172" t="s">
        <v>440</v>
      </c>
      <c r="C2478" s="285"/>
      <c r="D2478" s="144"/>
      <c r="E2478" s="148"/>
      <c r="F2478" s="145"/>
      <c r="G2478" s="145"/>
      <c r="H2478" s="145"/>
      <c r="I2478" s="145"/>
      <c r="J2478" s="133"/>
    </row>
    <row r="2479" spans="1:10" s="42" customFormat="1" ht="24" customHeight="1">
      <c r="A2479" s="132"/>
      <c r="B2479" s="143" t="s">
        <v>437</v>
      </c>
      <c r="C2479" s="248">
        <v>645</v>
      </c>
      <c r="D2479" s="144" t="s">
        <v>20</v>
      </c>
      <c r="E2479" s="148"/>
      <c r="F2479" s="145"/>
      <c r="G2479" s="145"/>
      <c r="H2479" s="145"/>
      <c r="I2479" s="145"/>
      <c r="J2479" s="133"/>
    </row>
    <row r="2480" spans="1:10" s="42" customFormat="1" ht="24" customHeight="1">
      <c r="A2480" s="132"/>
      <c r="B2480" s="143" t="s">
        <v>438</v>
      </c>
      <c r="C2480" s="248">
        <v>215</v>
      </c>
      <c r="D2480" s="144" t="s">
        <v>20</v>
      </c>
      <c r="E2480" s="148"/>
      <c r="F2480" s="145"/>
      <c r="G2480" s="145"/>
      <c r="H2480" s="145"/>
      <c r="I2480" s="145"/>
      <c r="J2480" s="133"/>
    </row>
    <row r="2481" spans="1:10" s="42" customFormat="1" ht="24" customHeight="1">
      <c r="A2481" s="132"/>
      <c r="B2481" s="143" t="s">
        <v>439</v>
      </c>
      <c r="C2481" s="248">
        <v>333</v>
      </c>
      <c r="D2481" s="144" t="s">
        <v>20</v>
      </c>
      <c r="E2481" s="148"/>
      <c r="F2481" s="145"/>
      <c r="G2481" s="145"/>
      <c r="H2481" s="145"/>
      <c r="I2481" s="145"/>
      <c r="J2481" s="133"/>
    </row>
    <row r="2482" spans="1:10" s="42" customFormat="1" ht="24" customHeight="1">
      <c r="A2482" s="132"/>
      <c r="B2482" s="143" t="s">
        <v>431</v>
      </c>
      <c r="C2482" s="248">
        <v>18</v>
      </c>
      <c r="D2482" s="144" t="s">
        <v>20</v>
      </c>
      <c r="E2482" s="148"/>
      <c r="F2482" s="145"/>
      <c r="G2482" s="145"/>
      <c r="H2482" s="145"/>
      <c r="I2482" s="145"/>
      <c r="J2482" s="133"/>
    </row>
    <row r="2483" spans="1:10" s="42" customFormat="1" ht="24" customHeight="1">
      <c r="A2483" s="132"/>
      <c r="B2483" s="151" t="s">
        <v>31</v>
      </c>
      <c r="C2483" s="285">
        <v>365</v>
      </c>
      <c r="D2483" s="144" t="s">
        <v>20</v>
      </c>
      <c r="E2483" s="148"/>
      <c r="F2483" s="145"/>
      <c r="G2483" s="145"/>
      <c r="H2483" s="145"/>
      <c r="I2483" s="145"/>
      <c r="J2483" s="133"/>
    </row>
    <row r="2484" spans="1:10" s="42" customFormat="1" ht="24" customHeight="1">
      <c r="A2484" s="90"/>
      <c r="B2484" s="91" t="s">
        <v>1088</v>
      </c>
      <c r="C2484" s="115"/>
      <c r="D2484" s="92"/>
      <c r="E2484" s="93"/>
      <c r="F2484" s="94"/>
      <c r="G2484" s="116"/>
      <c r="H2484" s="94"/>
      <c r="I2484" s="94"/>
      <c r="J2484" s="95"/>
    </row>
    <row r="2485" spans="1:10" s="42" customFormat="1" ht="24" customHeight="1">
      <c r="A2485" s="43">
        <v>8.1999999999999993</v>
      </c>
      <c r="B2485" s="22" t="s">
        <v>1089</v>
      </c>
      <c r="C2485" s="15"/>
      <c r="D2485" s="29"/>
      <c r="E2485" s="15"/>
      <c r="F2485" s="15"/>
      <c r="G2485" s="15"/>
      <c r="H2485" s="15"/>
      <c r="I2485" s="15"/>
      <c r="J2485" s="16"/>
    </row>
    <row r="2486" spans="1:10" s="42" customFormat="1" ht="24" customHeight="1">
      <c r="A2486" s="44"/>
      <c r="B2486" s="45" t="s">
        <v>96</v>
      </c>
      <c r="C2486" s="15"/>
      <c r="D2486" s="29"/>
      <c r="E2486" s="15"/>
      <c r="F2486" s="15"/>
      <c r="G2486" s="15"/>
      <c r="H2486" s="15"/>
      <c r="I2486" s="15"/>
      <c r="J2486" s="16"/>
    </row>
    <row r="2487" spans="1:10" s="42" customFormat="1" ht="24" customHeight="1">
      <c r="A2487" s="48"/>
      <c r="B2487" s="49" t="s">
        <v>99</v>
      </c>
      <c r="C2487" s="15">
        <v>1616</v>
      </c>
      <c r="D2487" s="29" t="s">
        <v>19</v>
      </c>
      <c r="E2487" s="15"/>
      <c r="F2487" s="20"/>
      <c r="G2487" s="15"/>
      <c r="H2487" s="20"/>
      <c r="I2487" s="20"/>
      <c r="J2487" s="17"/>
    </row>
    <row r="2488" spans="1:10" s="42" customFormat="1" ht="24" customHeight="1">
      <c r="A2488" s="48"/>
      <c r="B2488" s="49" t="s">
        <v>101</v>
      </c>
      <c r="C2488" s="15">
        <v>197</v>
      </c>
      <c r="D2488" s="29" t="s">
        <v>23</v>
      </c>
      <c r="E2488" s="15"/>
      <c r="F2488" s="20"/>
      <c r="G2488" s="15"/>
      <c r="H2488" s="20"/>
      <c r="I2488" s="20"/>
      <c r="J2488" s="17"/>
    </row>
    <row r="2489" spans="1:10" s="42" customFormat="1" ht="24" customHeight="1">
      <c r="A2489" s="48"/>
      <c r="B2489" s="49" t="s">
        <v>102</v>
      </c>
      <c r="C2489" s="15">
        <v>95</v>
      </c>
      <c r="D2489" s="29" t="s">
        <v>23</v>
      </c>
      <c r="E2489" s="15"/>
      <c r="F2489" s="20"/>
      <c r="G2489" s="15"/>
      <c r="H2489" s="20"/>
      <c r="I2489" s="20"/>
      <c r="J2489" s="17"/>
    </row>
    <row r="2490" spans="1:10" s="42" customFormat="1" ht="24" customHeight="1">
      <c r="A2490" s="48"/>
      <c r="B2490" s="49" t="s">
        <v>103</v>
      </c>
      <c r="C2490" s="15">
        <v>87</v>
      </c>
      <c r="D2490" s="29" t="s">
        <v>19</v>
      </c>
      <c r="E2490" s="15"/>
      <c r="F2490" s="20"/>
      <c r="G2490" s="15"/>
      <c r="H2490" s="20"/>
      <c r="I2490" s="20"/>
      <c r="J2490" s="17"/>
    </row>
    <row r="2491" spans="1:10" s="42" customFormat="1" ht="24" customHeight="1">
      <c r="A2491" s="90"/>
      <c r="B2491" s="91" t="s">
        <v>241</v>
      </c>
      <c r="C2491" s="439"/>
      <c r="D2491" s="119"/>
      <c r="E2491" s="120"/>
      <c r="F2491" s="94"/>
      <c r="G2491" s="94"/>
      <c r="H2491" s="94"/>
      <c r="I2491" s="94"/>
      <c r="J2491" s="117"/>
    </row>
    <row r="2492" spans="1:10" s="42" customFormat="1" ht="24" customHeight="1">
      <c r="A2492" s="44"/>
      <c r="B2492" s="45" t="s">
        <v>43</v>
      </c>
      <c r="C2492" s="15"/>
      <c r="D2492" s="29"/>
      <c r="E2492" s="15"/>
      <c r="F2492" s="20"/>
      <c r="G2492" s="15"/>
      <c r="H2492" s="20"/>
      <c r="I2492" s="20"/>
      <c r="J2492" s="17"/>
    </row>
    <row r="2493" spans="1:10" s="42" customFormat="1" ht="24" customHeight="1">
      <c r="A2493" s="48"/>
      <c r="B2493" s="49" t="s">
        <v>106</v>
      </c>
      <c r="C2493" s="15">
        <v>120</v>
      </c>
      <c r="D2493" s="29" t="s">
        <v>19</v>
      </c>
      <c r="E2493" s="15"/>
      <c r="F2493" s="20"/>
      <c r="G2493" s="15"/>
      <c r="H2493" s="20"/>
      <c r="I2493" s="20"/>
      <c r="J2493" s="17"/>
    </row>
    <row r="2494" spans="1:10" s="42" customFormat="1" ht="24" customHeight="1">
      <c r="A2494" s="48"/>
      <c r="B2494" s="49" t="s">
        <v>107</v>
      </c>
      <c r="C2494" s="15">
        <v>590</v>
      </c>
      <c r="D2494" s="29" t="s">
        <v>19</v>
      </c>
      <c r="E2494" s="15"/>
      <c r="F2494" s="20"/>
      <c r="G2494" s="15"/>
      <c r="H2494" s="20"/>
      <c r="I2494" s="20"/>
      <c r="J2494" s="17"/>
    </row>
    <row r="2495" spans="1:10" s="42" customFormat="1" ht="24" customHeight="1">
      <c r="A2495" s="90"/>
      <c r="B2495" s="91" t="s">
        <v>57</v>
      </c>
      <c r="C2495" s="439"/>
      <c r="D2495" s="119"/>
      <c r="E2495" s="120"/>
      <c r="F2495" s="94"/>
      <c r="G2495" s="94"/>
      <c r="H2495" s="94"/>
      <c r="I2495" s="94"/>
      <c r="J2495" s="117"/>
    </row>
    <row r="2496" spans="1:10" s="42" customFormat="1" ht="24" customHeight="1">
      <c r="A2496" s="44"/>
      <c r="B2496" s="45" t="s">
        <v>97</v>
      </c>
      <c r="C2496" s="15"/>
      <c r="D2496" s="29"/>
      <c r="E2496" s="15"/>
      <c r="F2496" s="20"/>
      <c r="G2496" s="15"/>
      <c r="H2496" s="20"/>
      <c r="I2496" s="20"/>
      <c r="J2496" s="17"/>
    </row>
    <row r="2497" spans="1:10" s="42" customFormat="1" ht="24" customHeight="1">
      <c r="A2497" s="48"/>
      <c r="B2497" s="49" t="s">
        <v>110</v>
      </c>
      <c r="C2497" s="15">
        <v>235</v>
      </c>
      <c r="D2497" s="29" t="s">
        <v>19</v>
      </c>
      <c r="E2497" s="15"/>
      <c r="F2497" s="20"/>
      <c r="G2497" s="15"/>
      <c r="H2497" s="20"/>
      <c r="I2497" s="20"/>
      <c r="J2497" s="17"/>
    </row>
    <row r="2498" spans="1:10" s="42" customFormat="1" ht="24" customHeight="1">
      <c r="A2498" s="48"/>
      <c r="B2498" s="49" t="s">
        <v>111</v>
      </c>
      <c r="C2498" s="15">
        <v>346</v>
      </c>
      <c r="D2498" s="29" t="s">
        <v>23</v>
      </c>
      <c r="E2498" s="15"/>
      <c r="F2498" s="20"/>
      <c r="G2498" s="15"/>
      <c r="H2498" s="20"/>
      <c r="I2498" s="20"/>
      <c r="J2498" s="17"/>
    </row>
    <row r="2499" spans="1:10" s="42" customFormat="1" ht="24" customHeight="1">
      <c r="A2499" s="48"/>
      <c r="B2499" s="49" t="s">
        <v>112</v>
      </c>
      <c r="C2499" s="220">
        <v>402</v>
      </c>
      <c r="D2499" s="29" t="s">
        <v>19</v>
      </c>
      <c r="E2499" s="15"/>
      <c r="F2499" s="20"/>
      <c r="G2499" s="15"/>
      <c r="H2499" s="20"/>
      <c r="I2499" s="20"/>
      <c r="J2499" s="17"/>
    </row>
    <row r="2500" spans="1:10" s="42" customFormat="1" ht="24" customHeight="1">
      <c r="A2500" s="48"/>
      <c r="B2500" s="49" t="s">
        <v>113</v>
      </c>
      <c r="C2500" s="220">
        <v>85</v>
      </c>
      <c r="D2500" s="29" t="s">
        <v>19</v>
      </c>
      <c r="E2500" s="15"/>
      <c r="F2500" s="20"/>
      <c r="G2500" s="15"/>
      <c r="H2500" s="20"/>
      <c r="I2500" s="20"/>
      <c r="J2500" s="17"/>
    </row>
    <row r="2501" spans="1:10" s="42" customFormat="1" ht="24" customHeight="1">
      <c r="A2501" s="48"/>
      <c r="B2501" s="49" t="s">
        <v>115</v>
      </c>
      <c r="C2501" s="15">
        <v>77</v>
      </c>
      <c r="D2501" s="29" t="s">
        <v>19</v>
      </c>
      <c r="E2501" s="15"/>
      <c r="F2501" s="20"/>
      <c r="G2501" s="15"/>
      <c r="H2501" s="20"/>
      <c r="I2501" s="20"/>
      <c r="J2501" s="17"/>
    </row>
    <row r="2502" spans="1:10" s="42" customFormat="1" ht="24" customHeight="1">
      <c r="A2502" s="48"/>
      <c r="B2502" s="49" t="s">
        <v>882</v>
      </c>
      <c r="C2502" s="220">
        <v>125</v>
      </c>
      <c r="D2502" s="47" t="s">
        <v>19</v>
      </c>
      <c r="E2502" s="15"/>
      <c r="F2502" s="20"/>
      <c r="G2502" s="15"/>
      <c r="H2502" s="20"/>
      <c r="I2502" s="20"/>
      <c r="J2502" s="17"/>
    </row>
    <row r="2503" spans="1:10" s="42" customFormat="1" ht="24" customHeight="1">
      <c r="A2503" s="48"/>
      <c r="B2503" s="49" t="s">
        <v>117</v>
      </c>
      <c r="C2503" s="15">
        <v>8</v>
      </c>
      <c r="D2503" s="29" t="s">
        <v>24</v>
      </c>
      <c r="E2503" s="15"/>
      <c r="F2503" s="20"/>
      <c r="G2503" s="15"/>
      <c r="H2503" s="20"/>
      <c r="I2503" s="20"/>
      <c r="J2503" s="17"/>
    </row>
    <row r="2504" spans="1:10" s="42" customFormat="1" ht="24" customHeight="1">
      <c r="A2504" s="90"/>
      <c r="B2504" s="91" t="s">
        <v>236</v>
      </c>
      <c r="C2504" s="439"/>
      <c r="D2504" s="119"/>
      <c r="E2504" s="120"/>
      <c r="F2504" s="94"/>
      <c r="G2504" s="94"/>
      <c r="H2504" s="94"/>
      <c r="I2504" s="94"/>
      <c r="J2504" s="117"/>
    </row>
    <row r="2505" spans="1:10" s="42" customFormat="1" ht="24" customHeight="1">
      <c r="A2505" s="44"/>
      <c r="B2505" s="45" t="s">
        <v>98</v>
      </c>
      <c r="C2505" s="15"/>
      <c r="D2505" s="29"/>
      <c r="E2505" s="15"/>
      <c r="F2505" s="20"/>
      <c r="G2505" s="15"/>
      <c r="H2505" s="20"/>
      <c r="I2505" s="20"/>
      <c r="J2505" s="17"/>
    </row>
    <row r="2506" spans="1:10" s="42" customFormat="1" ht="24" customHeight="1">
      <c r="A2506" s="48"/>
      <c r="B2506" s="49" t="s">
        <v>83</v>
      </c>
      <c r="C2506" s="220">
        <v>1010</v>
      </c>
      <c r="D2506" s="29" t="s">
        <v>19</v>
      </c>
      <c r="E2506" s="15"/>
      <c r="F2506" s="20"/>
      <c r="G2506" s="15"/>
      <c r="H2506" s="20"/>
      <c r="I2506" s="20"/>
      <c r="J2506" s="17"/>
    </row>
    <row r="2507" spans="1:10" s="42" customFormat="1" ht="24" customHeight="1">
      <c r="A2507" s="48"/>
      <c r="B2507" s="49" t="s">
        <v>85</v>
      </c>
      <c r="C2507" s="15">
        <v>23</v>
      </c>
      <c r="D2507" s="29" t="s">
        <v>19</v>
      </c>
      <c r="E2507" s="15"/>
      <c r="F2507" s="20"/>
      <c r="G2507" s="15"/>
      <c r="H2507" s="20"/>
      <c r="I2507" s="20"/>
      <c r="J2507" s="17"/>
    </row>
    <row r="2508" spans="1:10" s="42" customFormat="1" ht="24" customHeight="1">
      <c r="A2508" s="48"/>
      <c r="B2508" s="49" t="s">
        <v>88</v>
      </c>
      <c r="C2508" s="15">
        <v>965</v>
      </c>
      <c r="D2508" s="29" t="s">
        <v>19</v>
      </c>
      <c r="E2508" s="15"/>
      <c r="F2508" s="20"/>
      <c r="G2508" s="15"/>
      <c r="H2508" s="20"/>
      <c r="I2508" s="20"/>
      <c r="J2508" s="17"/>
    </row>
    <row r="2509" spans="1:10" s="42" customFormat="1" ht="24" customHeight="1">
      <c r="A2509" s="48"/>
      <c r="B2509" s="49" t="s">
        <v>89</v>
      </c>
      <c r="C2509" s="15">
        <v>45</v>
      </c>
      <c r="D2509" s="29" t="s">
        <v>19</v>
      </c>
      <c r="E2509" s="15"/>
      <c r="F2509" s="20"/>
      <c r="G2509" s="15"/>
      <c r="H2509" s="20"/>
      <c r="I2509" s="20"/>
      <c r="J2509" s="17"/>
    </row>
    <row r="2510" spans="1:10" s="408" customFormat="1" ht="24" customHeight="1">
      <c r="A2510" s="199"/>
      <c r="B2510" s="317" t="s">
        <v>907</v>
      </c>
      <c r="C2510" s="444">
        <v>176</v>
      </c>
      <c r="D2510" s="301" t="s">
        <v>19</v>
      </c>
      <c r="E2510" s="318"/>
      <c r="F2510" s="145"/>
      <c r="G2510" s="318"/>
      <c r="H2510" s="145"/>
      <c r="I2510" s="145"/>
      <c r="J2510" s="199"/>
    </row>
    <row r="2511" spans="1:10" s="408" customFormat="1" ht="24" customHeight="1">
      <c r="A2511" s="199"/>
      <c r="B2511" s="317" t="s">
        <v>906</v>
      </c>
      <c r="C2511" s="444">
        <v>63</v>
      </c>
      <c r="D2511" s="301" t="s">
        <v>23</v>
      </c>
      <c r="E2511" s="318"/>
      <c r="F2511" s="145"/>
      <c r="G2511" s="318"/>
      <c r="H2511" s="145"/>
      <c r="I2511" s="145"/>
      <c r="J2511" s="199"/>
    </row>
    <row r="2512" spans="1:10" s="42" customFormat="1" ht="24" customHeight="1">
      <c r="A2512" s="48"/>
      <c r="B2512" s="49" t="s">
        <v>92</v>
      </c>
      <c r="C2512" s="15">
        <v>60</v>
      </c>
      <c r="D2512" s="29" t="s">
        <v>23</v>
      </c>
      <c r="E2512" s="15"/>
      <c r="F2512" s="20"/>
      <c r="G2512" s="15"/>
      <c r="H2512" s="20"/>
      <c r="I2512" s="20"/>
      <c r="J2512" s="17"/>
    </row>
    <row r="2513" spans="1:10" s="42" customFormat="1" ht="24" customHeight="1">
      <c r="A2513" s="90"/>
      <c r="B2513" s="91" t="s">
        <v>244</v>
      </c>
      <c r="C2513" s="439"/>
      <c r="D2513" s="119"/>
      <c r="E2513" s="120"/>
      <c r="F2513" s="94"/>
      <c r="G2513" s="94"/>
      <c r="H2513" s="94"/>
      <c r="I2513" s="94"/>
      <c r="J2513" s="117"/>
    </row>
    <row r="2514" spans="1:10" s="42" customFormat="1" ht="24" customHeight="1">
      <c r="A2514" s="44"/>
      <c r="B2514" s="45" t="s">
        <v>44</v>
      </c>
      <c r="C2514" s="15"/>
      <c r="D2514" s="29"/>
      <c r="E2514" s="15"/>
      <c r="F2514" s="20"/>
      <c r="G2514" s="15"/>
      <c r="H2514" s="20"/>
      <c r="I2514" s="20"/>
      <c r="J2514" s="17"/>
    </row>
    <row r="2515" spans="1:10" s="42" customFormat="1" ht="24" customHeight="1">
      <c r="A2515" s="48"/>
      <c r="B2515" s="49" t="s">
        <v>122</v>
      </c>
      <c r="C2515" s="15"/>
      <c r="D2515" s="29"/>
      <c r="E2515" s="15"/>
      <c r="F2515" s="20"/>
      <c r="G2515" s="15"/>
      <c r="H2515" s="20"/>
      <c r="I2515" s="20"/>
      <c r="J2515" s="17"/>
    </row>
    <row r="2516" spans="1:10" s="42" customFormat="1" ht="24" customHeight="1">
      <c r="A2516" s="48"/>
      <c r="B2516" s="49" t="s">
        <v>179</v>
      </c>
      <c r="C2516" s="15">
        <v>1</v>
      </c>
      <c r="D2516" s="29" t="s">
        <v>24</v>
      </c>
      <c r="E2516" s="15"/>
      <c r="F2516" s="20"/>
      <c r="G2516" s="15"/>
      <c r="H2516" s="20"/>
      <c r="I2516" s="20"/>
      <c r="J2516" s="17"/>
    </row>
    <row r="2517" spans="1:10" s="42" customFormat="1" ht="24" customHeight="1">
      <c r="A2517" s="48"/>
      <c r="B2517" s="49" t="s">
        <v>180</v>
      </c>
      <c r="C2517" s="15">
        <v>2</v>
      </c>
      <c r="D2517" s="29" t="s">
        <v>24</v>
      </c>
      <c r="E2517" s="15"/>
      <c r="F2517" s="20"/>
      <c r="G2517" s="15"/>
      <c r="H2517" s="20"/>
      <c r="I2517" s="20"/>
      <c r="J2517" s="17"/>
    </row>
    <row r="2518" spans="1:10" s="42" customFormat="1" ht="24" customHeight="1">
      <c r="A2518" s="48"/>
      <c r="B2518" s="49" t="s">
        <v>227</v>
      </c>
      <c r="C2518" s="15">
        <v>9</v>
      </c>
      <c r="D2518" s="29" t="s">
        <v>24</v>
      </c>
      <c r="E2518" s="15"/>
      <c r="F2518" s="20"/>
      <c r="G2518" s="15"/>
      <c r="H2518" s="20"/>
      <c r="I2518" s="20"/>
      <c r="J2518" s="17"/>
    </row>
    <row r="2519" spans="1:10" s="42" customFormat="1" ht="24" customHeight="1">
      <c r="A2519" s="48"/>
      <c r="B2519" s="49" t="s">
        <v>228</v>
      </c>
      <c r="C2519" s="15">
        <v>9</v>
      </c>
      <c r="D2519" s="29" t="s">
        <v>24</v>
      </c>
      <c r="E2519" s="15"/>
      <c r="F2519" s="20"/>
      <c r="G2519" s="15"/>
      <c r="H2519" s="20"/>
      <c r="I2519" s="20"/>
      <c r="J2519" s="17"/>
    </row>
    <row r="2520" spans="1:10" s="42" customFormat="1" ht="24" customHeight="1">
      <c r="A2520" s="48"/>
      <c r="B2520" s="49" t="s">
        <v>895</v>
      </c>
      <c r="C2520" s="15">
        <v>1</v>
      </c>
      <c r="D2520" s="29" t="s">
        <v>24</v>
      </c>
      <c r="E2520" s="15"/>
      <c r="F2520" s="20"/>
      <c r="G2520" s="15"/>
      <c r="H2520" s="20"/>
      <c r="I2520" s="20"/>
      <c r="J2520" s="17"/>
    </row>
    <row r="2521" spans="1:10" s="42" customFormat="1" ht="24" customHeight="1">
      <c r="A2521" s="48"/>
      <c r="B2521" s="49" t="s">
        <v>137</v>
      </c>
      <c r="C2521" s="15"/>
      <c r="D2521" s="29"/>
      <c r="E2521" s="15"/>
      <c r="F2521" s="20"/>
      <c r="G2521" s="15"/>
      <c r="H2521" s="20"/>
      <c r="I2521" s="20"/>
      <c r="J2521" s="17"/>
    </row>
    <row r="2522" spans="1:10" s="42" customFormat="1" ht="24" customHeight="1">
      <c r="A2522" s="48"/>
      <c r="B2522" s="49" t="s">
        <v>229</v>
      </c>
      <c r="C2522" s="15">
        <v>1</v>
      </c>
      <c r="D2522" s="29" t="s">
        <v>24</v>
      </c>
      <c r="E2522" s="15"/>
      <c r="F2522" s="20"/>
      <c r="G2522" s="15"/>
      <c r="H2522" s="20"/>
      <c r="I2522" s="20"/>
      <c r="J2522" s="17"/>
    </row>
    <row r="2523" spans="1:10" s="42" customFormat="1" ht="24" customHeight="1">
      <c r="A2523" s="48"/>
      <c r="B2523" s="49" t="s">
        <v>192</v>
      </c>
      <c r="C2523" s="15">
        <v>2</v>
      </c>
      <c r="D2523" s="29" t="s">
        <v>24</v>
      </c>
      <c r="E2523" s="15"/>
      <c r="F2523" s="20"/>
      <c r="G2523" s="15"/>
      <c r="H2523" s="20"/>
      <c r="I2523" s="20"/>
      <c r="J2523" s="17"/>
    </row>
    <row r="2524" spans="1:10" s="42" customFormat="1" ht="24" customHeight="1">
      <c r="A2524" s="90"/>
      <c r="B2524" s="91" t="s">
        <v>237</v>
      </c>
      <c r="C2524" s="439"/>
      <c r="D2524" s="119"/>
      <c r="E2524" s="120"/>
      <c r="F2524" s="94"/>
      <c r="G2524" s="94"/>
      <c r="H2524" s="94"/>
      <c r="I2524" s="94"/>
      <c r="J2524" s="117"/>
    </row>
    <row r="2525" spans="1:10" s="42" customFormat="1" ht="24" customHeight="1">
      <c r="A2525" s="44"/>
      <c r="B2525" s="45" t="s">
        <v>46</v>
      </c>
      <c r="C2525" s="15"/>
      <c r="D2525" s="29"/>
      <c r="E2525" s="15"/>
      <c r="F2525" s="20"/>
      <c r="G2525" s="15"/>
      <c r="H2525" s="20"/>
      <c r="I2525" s="20"/>
      <c r="J2525" s="17"/>
    </row>
    <row r="2526" spans="1:10" s="42" customFormat="1" ht="24" customHeight="1">
      <c r="A2526" s="48"/>
      <c r="B2526" s="57" t="s">
        <v>142</v>
      </c>
      <c r="C2526" s="15">
        <v>8</v>
      </c>
      <c r="D2526" s="29" t="s">
        <v>24</v>
      </c>
      <c r="E2526" s="46"/>
      <c r="F2526" s="20"/>
      <c r="G2526" s="15"/>
      <c r="H2526" s="20"/>
      <c r="I2526" s="20"/>
      <c r="J2526" s="17"/>
    </row>
    <row r="2527" spans="1:10" s="42" customFormat="1" ht="24" customHeight="1">
      <c r="A2527" s="48"/>
      <c r="B2527" s="57" t="s">
        <v>143</v>
      </c>
      <c r="C2527" s="15">
        <v>8</v>
      </c>
      <c r="D2527" s="29" t="s">
        <v>24</v>
      </c>
      <c r="E2527" s="15"/>
      <c r="F2527" s="20"/>
      <c r="G2527" s="46"/>
      <c r="H2527" s="20"/>
      <c r="I2527" s="20"/>
      <c r="J2527" s="17"/>
    </row>
    <row r="2528" spans="1:10" s="42" customFormat="1" ht="24" customHeight="1">
      <c r="A2528" s="48"/>
      <c r="B2528" s="57" t="s">
        <v>144</v>
      </c>
      <c r="C2528" s="15">
        <v>8</v>
      </c>
      <c r="D2528" s="29" t="s">
        <v>24</v>
      </c>
      <c r="E2528" s="15"/>
      <c r="F2528" s="20"/>
      <c r="G2528" s="46"/>
      <c r="H2528" s="20"/>
      <c r="I2528" s="20"/>
      <c r="J2528" s="17"/>
    </row>
    <row r="2529" spans="1:10" s="42" customFormat="1" ht="24" customHeight="1">
      <c r="A2529" s="48"/>
      <c r="B2529" s="57" t="s">
        <v>145</v>
      </c>
      <c r="C2529" s="15">
        <v>8</v>
      </c>
      <c r="D2529" s="29" t="s">
        <v>24</v>
      </c>
      <c r="E2529" s="15"/>
      <c r="F2529" s="20"/>
      <c r="G2529" s="46"/>
      <c r="H2529" s="20"/>
      <c r="I2529" s="20"/>
      <c r="J2529" s="17"/>
    </row>
    <row r="2530" spans="1:10" s="42" customFormat="1" ht="24" customHeight="1">
      <c r="A2530" s="48"/>
      <c r="B2530" s="57" t="s">
        <v>146</v>
      </c>
      <c r="C2530" s="15">
        <v>8</v>
      </c>
      <c r="D2530" s="29" t="s">
        <v>24</v>
      </c>
      <c r="E2530" s="46"/>
      <c r="F2530" s="20"/>
      <c r="G2530" s="15"/>
      <c r="H2530" s="20"/>
      <c r="I2530" s="20"/>
      <c r="J2530" s="17"/>
    </row>
    <row r="2531" spans="1:10" s="42" customFormat="1" ht="24" customHeight="1">
      <c r="A2531" s="48"/>
      <c r="B2531" s="57" t="s">
        <v>147</v>
      </c>
      <c r="C2531" s="15">
        <v>8</v>
      </c>
      <c r="D2531" s="29" t="s">
        <v>24</v>
      </c>
      <c r="E2531" s="15"/>
      <c r="F2531" s="20"/>
      <c r="G2531" s="46"/>
      <c r="H2531" s="20"/>
      <c r="I2531" s="20"/>
      <c r="J2531" s="17"/>
    </row>
    <row r="2532" spans="1:10" s="42" customFormat="1" ht="24" customHeight="1">
      <c r="A2532" s="48"/>
      <c r="B2532" s="57" t="s">
        <v>145</v>
      </c>
      <c r="C2532" s="15">
        <v>8</v>
      </c>
      <c r="D2532" s="29" t="s">
        <v>24</v>
      </c>
      <c r="E2532" s="15"/>
      <c r="F2532" s="20"/>
      <c r="G2532" s="46"/>
      <c r="H2532" s="20"/>
      <c r="I2532" s="20"/>
      <c r="J2532" s="17"/>
    </row>
    <row r="2533" spans="1:10" s="42" customFormat="1" ht="24" customHeight="1">
      <c r="A2533" s="48"/>
      <c r="B2533" s="57" t="s">
        <v>148</v>
      </c>
      <c r="C2533" s="15">
        <v>8</v>
      </c>
      <c r="D2533" s="29" t="s">
        <v>24</v>
      </c>
      <c r="E2533" s="46"/>
      <c r="F2533" s="20"/>
      <c r="G2533" s="15"/>
      <c r="H2533" s="20"/>
      <c r="I2533" s="20"/>
      <c r="J2533" s="17"/>
    </row>
    <row r="2534" spans="1:10" s="42" customFormat="1" ht="24" customHeight="1">
      <c r="A2534" s="48"/>
      <c r="B2534" s="57" t="s">
        <v>149</v>
      </c>
      <c r="C2534" s="15">
        <v>8</v>
      </c>
      <c r="D2534" s="29" t="s">
        <v>24</v>
      </c>
      <c r="E2534" s="15"/>
      <c r="F2534" s="20"/>
      <c r="G2534" s="46"/>
      <c r="H2534" s="20"/>
      <c r="I2534" s="20"/>
      <c r="J2534" s="17"/>
    </row>
    <row r="2535" spans="1:10" s="42" customFormat="1" ht="24" customHeight="1">
      <c r="A2535" s="48"/>
      <c r="B2535" s="57" t="s">
        <v>150</v>
      </c>
      <c r="C2535" s="15">
        <v>8</v>
      </c>
      <c r="D2535" s="29" t="s">
        <v>24</v>
      </c>
      <c r="E2535" s="15"/>
      <c r="F2535" s="20"/>
      <c r="G2535" s="46"/>
      <c r="H2535" s="20"/>
      <c r="I2535" s="20"/>
      <c r="J2535" s="17"/>
    </row>
    <row r="2536" spans="1:10" s="42" customFormat="1" ht="24" customHeight="1">
      <c r="A2536" s="48"/>
      <c r="B2536" s="57" t="s">
        <v>151</v>
      </c>
      <c r="C2536" s="15">
        <v>8</v>
      </c>
      <c r="D2536" s="29" t="s">
        <v>24</v>
      </c>
      <c r="E2536" s="15"/>
      <c r="F2536" s="20"/>
      <c r="G2536" s="46"/>
      <c r="H2536" s="20"/>
      <c r="I2536" s="20"/>
      <c r="J2536" s="17"/>
    </row>
    <row r="2537" spans="1:10" s="42" customFormat="1" ht="24" customHeight="1">
      <c r="A2537" s="48"/>
      <c r="B2537" s="57" t="s">
        <v>152</v>
      </c>
      <c r="C2537" s="15">
        <v>8</v>
      </c>
      <c r="D2537" s="29" t="s">
        <v>24</v>
      </c>
      <c r="E2537" s="15"/>
      <c r="F2537" s="20"/>
      <c r="G2537" s="46"/>
      <c r="H2537" s="20"/>
      <c r="I2537" s="20"/>
      <c r="J2537" s="17"/>
    </row>
    <row r="2538" spans="1:10" s="42" customFormat="1" ht="24" customHeight="1">
      <c r="A2538" s="48"/>
      <c r="B2538" s="57" t="s">
        <v>144</v>
      </c>
      <c r="C2538" s="15">
        <v>8</v>
      </c>
      <c r="D2538" s="29" t="s">
        <v>24</v>
      </c>
      <c r="E2538" s="15"/>
      <c r="F2538" s="20"/>
      <c r="G2538" s="46"/>
      <c r="H2538" s="20"/>
      <c r="I2538" s="20"/>
      <c r="J2538" s="17"/>
    </row>
    <row r="2539" spans="1:10" s="42" customFormat="1" ht="24" customHeight="1">
      <c r="A2539" s="48"/>
      <c r="B2539" s="57" t="s">
        <v>145</v>
      </c>
      <c r="C2539" s="15">
        <v>8</v>
      </c>
      <c r="D2539" s="29" t="s">
        <v>24</v>
      </c>
      <c r="E2539" s="15"/>
      <c r="F2539" s="20"/>
      <c r="G2539" s="46"/>
      <c r="H2539" s="20"/>
      <c r="I2539" s="20"/>
      <c r="J2539" s="17"/>
    </row>
    <row r="2540" spans="1:10" s="42" customFormat="1" ht="24" customHeight="1">
      <c r="A2540" s="48"/>
      <c r="B2540" s="57" t="s">
        <v>153</v>
      </c>
      <c r="C2540" s="15">
        <v>5</v>
      </c>
      <c r="D2540" s="29" t="s">
        <v>24</v>
      </c>
      <c r="E2540" s="46"/>
      <c r="F2540" s="20"/>
      <c r="G2540" s="15"/>
      <c r="H2540" s="20"/>
      <c r="I2540" s="20"/>
      <c r="J2540" s="17"/>
    </row>
    <row r="2541" spans="1:10" s="42" customFormat="1" ht="24" customHeight="1">
      <c r="A2541" s="48"/>
      <c r="B2541" s="57" t="s">
        <v>154</v>
      </c>
      <c r="C2541" s="15">
        <v>5</v>
      </c>
      <c r="D2541" s="29" t="s">
        <v>24</v>
      </c>
      <c r="E2541" s="15"/>
      <c r="F2541" s="20"/>
      <c r="G2541" s="46"/>
      <c r="H2541" s="20"/>
      <c r="I2541" s="20"/>
      <c r="J2541" s="17"/>
    </row>
    <row r="2542" spans="1:10" s="42" customFormat="1" ht="24" customHeight="1">
      <c r="A2542" s="48"/>
      <c r="B2542" s="57" t="s">
        <v>155</v>
      </c>
      <c r="C2542" s="15">
        <v>5</v>
      </c>
      <c r="D2542" s="29" t="s">
        <v>24</v>
      </c>
      <c r="E2542" s="15"/>
      <c r="F2542" s="20"/>
      <c r="G2542" s="46"/>
      <c r="H2542" s="20"/>
      <c r="I2542" s="20"/>
      <c r="J2542" s="17"/>
    </row>
    <row r="2543" spans="1:10" s="42" customFormat="1" ht="24" customHeight="1">
      <c r="A2543" s="48"/>
      <c r="B2543" s="57" t="s">
        <v>156</v>
      </c>
      <c r="C2543" s="15">
        <v>5</v>
      </c>
      <c r="D2543" s="29" t="s">
        <v>24</v>
      </c>
      <c r="E2543" s="15"/>
      <c r="F2543" s="20"/>
      <c r="G2543" s="46"/>
      <c r="H2543" s="20"/>
      <c r="I2543" s="20"/>
      <c r="J2543" s="17"/>
    </row>
    <row r="2544" spans="1:10" s="42" customFormat="1" ht="24" customHeight="1">
      <c r="A2544" s="48"/>
      <c r="B2544" s="57" t="s">
        <v>157</v>
      </c>
      <c r="C2544" s="15">
        <v>5</v>
      </c>
      <c r="D2544" s="29" t="s">
        <v>24</v>
      </c>
      <c r="E2544" s="15"/>
      <c r="F2544" s="20"/>
      <c r="G2544" s="15"/>
      <c r="H2544" s="20"/>
      <c r="I2544" s="20"/>
      <c r="J2544" s="17"/>
    </row>
    <row r="2545" spans="1:12" s="42" customFormat="1" ht="24" customHeight="1">
      <c r="A2545" s="48"/>
      <c r="B2545" s="57" t="s">
        <v>158</v>
      </c>
      <c r="C2545" s="15">
        <v>2</v>
      </c>
      <c r="D2545" s="29" t="s">
        <v>24</v>
      </c>
      <c r="E2545" s="15"/>
      <c r="F2545" s="20"/>
      <c r="G2545" s="15"/>
      <c r="H2545" s="20"/>
      <c r="I2545" s="20"/>
      <c r="J2545" s="17"/>
    </row>
    <row r="2546" spans="1:12" s="42" customFormat="1" ht="24" customHeight="1">
      <c r="A2546" s="48"/>
      <c r="B2546" s="57" t="s">
        <v>159</v>
      </c>
      <c r="C2546" s="15"/>
      <c r="D2546" s="29"/>
      <c r="E2546" s="15"/>
      <c r="F2546" s="20"/>
      <c r="G2546" s="15"/>
      <c r="H2546" s="20"/>
      <c r="I2546" s="20"/>
      <c r="J2546" s="17"/>
    </row>
    <row r="2547" spans="1:12" s="42" customFormat="1" ht="24" customHeight="1">
      <c r="A2547" s="48"/>
      <c r="B2547" s="57" t="s">
        <v>160</v>
      </c>
      <c r="C2547" s="15">
        <v>7</v>
      </c>
      <c r="D2547" s="29" t="s">
        <v>23</v>
      </c>
      <c r="E2547" s="15"/>
      <c r="F2547" s="20"/>
      <c r="G2547" s="15"/>
      <c r="H2547" s="20"/>
      <c r="I2547" s="20"/>
      <c r="J2547" s="17"/>
    </row>
    <row r="2548" spans="1:12" s="42" customFormat="1" ht="24" customHeight="1">
      <c r="A2548" s="48"/>
      <c r="B2548" s="57" t="s">
        <v>161</v>
      </c>
      <c r="C2548" s="15">
        <v>4</v>
      </c>
      <c r="D2548" s="29" t="s">
        <v>19</v>
      </c>
      <c r="E2548" s="15"/>
      <c r="F2548" s="20"/>
      <c r="G2548" s="15"/>
      <c r="H2548" s="20"/>
      <c r="I2548" s="20"/>
      <c r="J2548" s="17"/>
    </row>
    <row r="2549" spans="1:12" s="42" customFormat="1" ht="24" customHeight="1">
      <c r="A2549" s="48"/>
      <c r="B2549" s="57" t="s">
        <v>162</v>
      </c>
      <c r="C2549" s="15">
        <v>7</v>
      </c>
      <c r="D2549" s="29" t="s">
        <v>23</v>
      </c>
      <c r="E2549" s="46"/>
      <c r="F2549" s="20"/>
      <c r="G2549" s="15"/>
      <c r="H2549" s="20"/>
      <c r="I2549" s="20"/>
      <c r="J2549" s="17"/>
    </row>
    <row r="2550" spans="1:12" s="42" customFormat="1" ht="24" customHeight="1">
      <c r="A2550" s="48"/>
      <c r="B2550" s="57" t="s">
        <v>163</v>
      </c>
      <c r="C2550" s="15"/>
      <c r="D2550" s="29"/>
      <c r="E2550" s="15"/>
      <c r="F2550" s="20"/>
      <c r="G2550" s="15"/>
      <c r="H2550" s="20"/>
      <c r="I2550" s="20"/>
      <c r="J2550" s="17"/>
    </row>
    <row r="2551" spans="1:12" s="42" customFormat="1" ht="24" customHeight="1">
      <c r="A2551" s="48"/>
      <c r="B2551" s="49" t="s">
        <v>164</v>
      </c>
      <c r="C2551" s="15">
        <v>8</v>
      </c>
      <c r="D2551" s="29" t="s">
        <v>23</v>
      </c>
      <c r="E2551" s="15"/>
      <c r="F2551" s="20"/>
      <c r="G2551" s="15"/>
      <c r="H2551" s="20"/>
      <c r="I2551" s="20"/>
      <c r="J2551" s="17"/>
    </row>
    <row r="2552" spans="1:12" s="42" customFormat="1" ht="24" customHeight="1">
      <c r="A2552" s="48"/>
      <c r="B2552" s="57" t="s">
        <v>165</v>
      </c>
      <c r="C2552" s="15">
        <v>8</v>
      </c>
      <c r="D2552" s="29" t="s">
        <v>23</v>
      </c>
      <c r="E2552" s="15"/>
      <c r="F2552" s="20"/>
      <c r="G2552" s="15"/>
      <c r="H2552" s="20"/>
      <c r="I2552" s="20"/>
      <c r="J2552" s="17"/>
    </row>
    <row r="2553" spans="1:12" s="42" customFormat="1" ht="24" customHeight="1">
      <c r="A2553" s="48"/>
      <c r="B2553" s="57" t="s">
        <v>166</v>
      </c>
      <c r="C2553" s="15"/>
      <c r="D2553" s="29"/>
      <c r="E2553" s="15"/>
      <c r="F2553" s="20"/>
      <c r="G2553" s="15"/>
      <c r="H2553" s="20"/>
      <c r="I2553" s="20"/>
      <c r="J2553" s="17"/>
    </row>
    <row r="2554" spans="1:12" s="42" customFormat="1" ht="24" customHeight="1">
      <c r="A2554" s="48"/>
      <c r="B2554" s="49" t="s">
        <v>167</v>
      </c>
      <c r="C2554" s="15">
        <v>5</v>
      </c>
      <c r="D2554" s="29" t="s">
        <v>23</v>
      </c>
      <c r="E2554" s="15"/>
      <c r="F2554" s="20"/>
      <c r="G2554" s="15"/>
      <c r="H2554" s="20"/>
      <c r="I2554" s="20"/>
      <c r="J2554" s="17"/>
    </row>
    <row r="2555" spans="1:12" s="42" customFormat="1" ht="24" customHeight="1">
      <c r="A2555" s="48"/>
      <c r="B2555" s="57" t="s">
        <v>165</v>
      </c>
      <c r="C2555" s="15">
        <v>5</v>
      </c>
      <c r="D2555" s="29" t="s">
        <v>23</v>
      </c>
      <c r="E2555" s="15"/>
      <c r="F2555" s="20"/>
      <c r="G2555" s="15"/>
      <c r="H2555" s="20"/>
      <c r="I2555" s="20"/>
      <c r="J2555" s="17"/>
    </row>
    <row r="2556" spans="1:12" s="42" customFormat="1" ht="24" customHeight="1">
      <c r="A2556" s="58"/>
      <c r="B2556" s="57" t="s">
        <v>168</v>
      </c>
      <c r="C2556" s="15">
        <v>2</v>
      </c>
      <c r="D2556" s="29" t="s">
        <v>24</v>
      </c>
      <c r="E2556" s="15"/>
      <c r="F2556" s="20"/>
      <c r="G2556" s="15"/>
      <c r="H2556" s="20"/>
      <c r="I2556" s="20"/>
      <c r="J2556" s="17"/>
    </row>
    <row r="2557" spans="1:12" s="42" customFormat="1" ht="24" customHeight="1">
      <c r="A2557" s="58"/>
      <c r="B2557" s="57" t="s">
        <v>169</v>
      </c>
      <c r="C2557" s="15">
        <v>8</v>
      </c>
      <c r="D2557" s="29" t="s">
        <v>19</v>
      </c>
      <c r="E2557" s="15"/>
      <c r="F2557" s="20"/>
      <c r="G2557" s="15"/>
      <c r="H2557" s="20"/>
      <c r="I2557" s="20"/>
      <c r="J2557" s="17"/>
    </row>
    <row r="2558" spans="1:12" s="42" customFormat="1" ht="24" customHeight="1">
      <c r="A2558" s="58"/>
      <c r="B2558" s="57" t="s">
        <v>170</v>
      </c>
      <c r="C2558" s="15">
        <v>10</v>
      </c>
      <c r="D2558" s="29" t="s">
        <v>24</v>
      </c>
      <c r="E2558" s="15"/>
      <c r="F2558" s="20"/>
      <c r="G2558" s="15"/>
      <c r="H2558" s="20"/>
      <c r="I2558" s="20"/>
      <c r="J2558" s="17"/>
    </row>
    <row r="2559" spans="1:12" ht="24" customHeight="1">
      <c r="A2559" s="90"/>
      <c r="B2559" s="91" t="s">
        <v>238</v>
      </c>
      <c r="C2559" s="439"/>
      <c r="D2559" s="119"/>
      <c r="E2559" s="120"/>
      <c r="F2559" s="94"/>
      <c r="G2559" s="94"/>
      <c r="H2559" s="94"/>
      <c r="I2559" s="94"/>
      <c r="J2559" s="117"/>
      <c r="L2559" s="1">
        <v>1327</v>
      </c>
    </row>
    <row r="2560" spans="1:12" ht="24" customHeight="1">
      <c r="A2560" s="44"/>
      <c r="B2560" s="45" t="s">
        <v>45</v>
      </c>
      <c r="C2560" s="15"/>
      <c r="D2560" s="29"/>
      <c r="E2560" s="15"/>
      <c r="F2560" s="20"/>
      <c r="G2560" s="15"/>
      <c r="H2560" s="20"/>
      <c r="I2560" s="20"/>
      <c r="J2560" s="17"/>
      <c r="L2560" s="1">
        <v>17</v>
      </c>
    </row>
    <row r="2561" spans="1:13" s="42" customFormat="1" ht="24" customHeight="1">
      <c r="A2561" s="48"/>
      <c r="B2561" s="49" t="s">
        <v>171</v>
      </c>
      <c r="C2561" s="15">
        <v>42</v>
      </c>
      <c r="D2561" s="29" t="s">
        <v>19</v>
      </c>
      <c r="E2561" s="15"/>
      <c r="F2561" s="20"/>
      <c r="G2561" s="15"/>
      <c r="H2561" s="20"/>
      <c r="I2561" s="20"/>
      <c r="J2561" s="17"/>
    </row>
    <row r="2562" spans="1:13" s="42" customFormat="1" ht="24" customHeight="1">
      <c r="A2562" s="48"/>
      <c r="B2562" s="49" t="s">
        <v>172</v>
      </c>
      <c r="C2562" s="15">
        <v>53</v>
      </c>
      <c r="D2562" s="29" t="s">
        <v>23</v>
      </c>
      <c r="E2562" s="15"/>
      <c r="F2562" s="20"/>
      <c r="G2562" s="15"/>
      <c r="H2562" s="20"/>
      <c r="I2562" s="20"/>
      <c r="J2562" s="17"/>
    </row>
    <row r="2563" spans="1:13" s="42" customFormat="1" ht="24" customHeight="1">
      <c r="A2563" s="48"/>
      <c r="B2563" s="49" t="s">
        <v>173</v>
      </c>
      <c r="C2563" s="15">
        <v>18</v>
      </c>
      <c r="D2563" s="29" t="s">
        <v>23</v>
      </c>
      <c r="E2563" s="15"/>
      <c r="F2563" s="20"/>
      <c r="G2563" s="15"/>
      <c r="H2563" s="20"/>
      <c r="I2563" s="20"/>
      <c r="J2563" s="17"/>
    </row>
    <row r="2564" spans="1:13" ht="24" customHeight="1">
      <c r="A2564" s="90"/>
      <c r="B2564" s="91" t="s">
        <v>239</v>
      </c>
      <c r="C2564" s="439"/>
      <c r="D2564" s="119"/>
      <c r="E2564" s="120"/>
      <c r="F2564" s="94"/>
      <c r="G2564" s="94"/>
      <c r="H2564" s="94"/>
      <c r="I2564" s="94"/>
      <c r="J2564" s="117"/>
      <c r="L2564" s="173"/>
      <c r="M2564" s="174"/>
    </row>
    <row r="2565" spans="1:13" ht="24" customHeight="1">
      <c r="A2565" s="44"/>
      <c r="B2565" s="56" t="s">
        <v>47</v>
      </c>
      <c r="C2565" s="15"/>
      <c r="D2565" s="29"/>
      <c r="E2565" s="15"/>
      <c r="F2565" s="20"/>
      <c r="G2565" s="15"/>
      <c r="H2565" s="20"/>
      <c r="I2565" s="20"/>
      <c r="J2565" s="17"/>
      <c r="L2565" s="173"/>
      <c r="M2565" s="174"/>
    </row>
    <row r="2566" spans="1:13" s="42" customFormat="1" ht="24" customHeight="1">
      <c r="A2566" s="48"/>
      <c r="B2566" s="60" t="s">
        <v>174</v>
      </c>
      <c r="C2566" s="15">
        <v>269</v>
      </c>
      <c r="D2566" s="29" t="s">
        <v>19</v>
      </c>
      <c r="E2566" s="20"/>
      <c r="F2566" s="20"/>
      <c r="G2566" s="15"/>
      <c r="H2566" s="20"/>
      <c r="I2566" s="20"/>
      <c r="J2566" s="17"/>
    </row>
    <row r="2567" spans="1:13" s="42" customFormat="1" ht="24" customHeight="1">
      <c r="A2567" s="48"/>
      <c r="B2567" s="60" t="s">
        <v>175</v>
      </c>
      <c r="C2567" s="15">
        <v>356</v>
      </c>
      <c r="D2567" s="29" t="s">
        <v>19</v>
      </c>
      <c r="E2567" s="15"/>
      <c r="F2567" s="20"/>
      <c r="G2567" s="15"/>
      <c r="H2567" s="20"/>
      <c r="I2567" s="20"/>
      <c r="J2567" s="17"/>
    </row>
    <row r="2568" spans="1:13" s="42" customFormat="1" ht="24" customHeight="1">
      <c r="A2568" s="48"/>
      <c r="B2568" s="60" t="s">
        <v>176</v>
      </c>
      <c r="C2568" s="220">
        <v>345</v>
      </c>
      <c r="D2568" s="29" t="s">
        <v>19</v>
      </c>
      <c r="E2568" s="15"/>
      <c r="F2568" s="20"/>
      <c r="G2568" s="15"/>
      <c r="H2568" s="20"/>
      <c r="I2568" s="20"/>
      <c r="J2568" s="17"/>
    </row>
    <row r="2569" spans="1:13" s="42" customFormat="1" ht="24" customHeight="1">
      <c r="A2569" s="48"/>
      <c r="B2569" s="60" t="s">
        <v>177</v>
      </c>
      <c r="C2569" s="220">
        <v>120</v>
      </c>
      <c r="D2569" s="29" t="s">
        <v>19</v>
      </c>
      <c r="E2569" s="46"/>
      <c r="F2569" s="20"/>
      <c r="G2569" s="15"/>
      <c r="H2569" s="20"/>
      <c r="I2569" s="20"/>
      <c r="J2569" s="16"/>
    </row>
    <row r="2570" spans="1:13" ht="24" customHeight="1">
      <c r="A2570" s="90"/>
      <c r="B2570" s="91" t="s">
        <v>240</v>
      </c>
      <c r="C2570" s="439"/>
      <c r="D2570" s="119"/>
      <c r="E2570" s="120"/>
      <c r="F2570" s="94"/>
      <c r="G2570" s="94"/>
      <c r="H2570" s="94"/>
      <c r="I2570" s="94"/>
      <c r="J2570" s="117"/>
      <c r="L2570" s="173"/>
      <c r="M2570" s="174"/>
    </row>
    <row r="2571" spans="1:13" ht="24" customHeight="1">
      <c r="A2571" s="44"/>
      <c r="B2571" s="45" t="s">
        <v>48</v>
      </c>
      <c r="C2571" s="15"/>
      <c r="D2571" s="29"/>
      <c r="E2571" s="15"/>
      <c r="F2571" s="20"/>
      <c r="G2571" s="15"/>
      <c r="H2571" s="20"/>
      <c r="I2571" s="20"/>
      <c r="J2571" s="16"/>
      <c r="L2571" s="173"/>
      <c r="M2571" s="174"/>
    </row>
    <row r="2572" spans="1:13" s="42" customFormat="1" ht="24" customHeight="1">
      <c r="A2572" s="48"/>
      <c r="B2572" s="49" t="s">
        <v>178</v>
      </c>
      <c r="C2572" s="15">
        <v>165</v>
      </c>
      <c r="D2572" s="29" t="s">
        <v>23</v>
      </c>
      <c r="E2572" s="15"/>
      <c r="F2572" s="20"/>
      <c r="G2572" s="15"/>
      <c r="H2572" s="20"/>
      <c r="I2572" s="20"/>
      <c r="J2572" s="16"/>
    </row>
    <row r="2573" spans="1:13" s="83" customFormat="1" ht="24" customHeight="1">
      <c r="A2573" s="90"/>
      <c r="B2573" s="91" t="s">
        <v>241</v>
      </c>
      <c r="C2573" s="439"/>
      <c r="D2573" s="119"/>
      <c r="E2573" s="120"/>
      <c r="F2573" s="94"/>
      <c r="G2573" s="94"/>
      <c r="H2573" s="94"/>
      <c r="I2573" s="94"/>
      <c r="J2573" s="117"/>
    </row>
    <row r="2574" spans="1:13" s="42" customFormat="1" ht="24" customHeight="1">
      <c r="A2574" s="90"/>
      <c r="B2574" s="91" t="s">
        <v>1090</v>
      </c>
      <c r="C2574" s="115"/>
      <c r="D2574" s="92"/>
      <c r="E2574" s="116"/>
      <c r="F2574" s="94"/>
      <c r="G2574" s="94"/>
      <c r="H2574" s="94"/>
      <c r="I2574" s="94"/>
      <c r="J2574" s="117"/>
    </row>
    <row r="2575" spans="1:13" ht="24" customHeight="1">
      <c r="A2575" s="43">
        <v>8.3000000000000007</v>
      </c>
      <c r="B2575" s="22" t="s">
        <v>1091</v>
      </c>
      <c r="C2575" s="15"/>
      <c r="D2575" s="29"/>
      <c r="E2575" s="15"/>
      <c r="F2575" s="15"/>
      <c r="G2575" s="15"/>
      <c r="H2575" s="15"/>
      <c r="I2575" s="15"/>
      <c r="J2575" s="15"/>
      <c r="L2575" s="173"/>
      <c r="M2575" s="174"/>
    </row>
    <row r="2576" spans="1:13" ht="24" customHeight="1">
      <c r="A2576" s="32"/>
      <c r="B2576" s="22" t="s">
        <v>451</v>
      </c>
      <c r="C2576" s="15"/>
      <c r="D2576" s="29"/>
      <c r="E2576" s="15"/>
      <c r="F2576" s="15"/>
      <c r="G2576" s="15"/>
      <c r="H2576" s="15"/>
      <c r="I2576" s="15"/>
      <c r="J2576" s="15"/>
      <c r="L2576" s="173"/>
      <c r="M2576" s="174"/>
    </row>
    <row r="2577" spans="1:10" s="414" customFormat="1" ht="24" customHeight="1">
      <c r="A2577" s="157"/>
      <c r="B2577" s="214" t="s">
        <v>493</v>
      </c>
      <c r="C2577" s="15">
        <v>1</v>
      </c>
      <c r="D2577" s="29" t="s">
        <v>246</v>
      </c>
      <c r="E2577" s="61"/>
      <c r="F2577" s="62"/>
      <c r="G2577" s="61"/>
      <c r="H2577" s="62"/>
      <c r="I2577" s="18"/>
      <c r="J2577" s="62"/>
    </row>
    <row r="2578" spans="1:10" s="414" customFormat="1" ht="24" customHeight="1">
      <c r="A2578" s="157"/>
      <c r="B2578" s="214" t="s">
        <v>494</v>
      </c>
      <c r="C2578" s="15">
        <v>1</v>
      </c>
      <c r="D2578" s="29" t="s">
        <v>246</v>
      </c>
      <c r="E2578" s="61"/>
      <c r="F2578" s="62"/>
      <c r="G2578" s="61"/>
      <c r="H2578" s="62"/>
      <c r="I2578" s="18"/>
      <c r="J2578" s="62"/>
    </row>
    <row r="2579" spans="1:10" s="414" customFormat="1" ht="24" customHeight="1">
      <c r="A2579" s="157"/>
      <c r="B2579" s="214" t="s">
        <v>258</v>
      </c>
      <c r="C2579" s="15">
        <v>45</v>
      </c>
      <c r="D2579" s="29" t="s">
        <v>23</v>
      </c>
      <c r="E2579" s="61"/>
      <c r="F2579" s="62"/>
      <c r="G2579" s="61"/>
      <c r="H2579" s="62"/>
      <c r="I2579" s="18"/>
      <c r="J2579" s="62"/>
    </row>
    <row r="2580" spans="1:10" s="414" customFormat="1" ht="24" customHeight="1">
      <c r="A2580" s="157"/>
      <c r="B2580" s="214" t="s">
        <v>809</v>
      </c>
      <c r="C2580" s="15">
        <v>70</v>
      </c>
      <c r="D2580" s="29" t="s">
        <v>23</v>
      </c>
      <c r="E2580" s="61"/>
      <c r="F2580" s="62"/>
      <c r="G2580" s="61"/>
      <c r="H2580" s="62"/>
      <c r="I2580" s="18"/>
      <c r="J2580" s="62"/>
    </row>
    <row r="2581" spans="1:10" s="414" customFormat="1" ht="24" customHeight="1">
      <c r="A2581" s="157"/>
      <c r="B2581" s="214" t="s">
        <v>811</v>
      </c>
      <c r="C2581" s="15">
        <v>40</v>
      </c>
      <c r="D2581" s="29" t="s">
        <v>23</v>
      </c>
      <c r="E2581" s="61"/>
      <c r="F2581" s="62"/>
      <c r="G2581" s="61"/>
      <c r="H2581" s="62"/>
      <c r="I2581" s="18"/>
      <c r="J2581" s="62"/>
    </row>
    <row r="2582" spans="1:10" s="414" customFormat="1" ht="24" customHeight="1">
      <c r="A2582" s="157"/>
      <c r="B2582" s="227" t="s">
        <v>814</v>
      </c>
      <c r="C2582" s="15">
        <v>35</v>
      </c>
      <c r="D2582" s="29" t="s">
        <v>23</v>
      </c>
      <c r="E2582" s="61"/>
      <c r="F2582" s="62"/>
      <c r="G2582" s="61"/>
      <c r="H2582" s="62"/>
      <c r="I2582" s="18"/>
      <c r="J2582" s="62"/>
    </row>
    <row r="2583" spans="1:10" s="414" customFormat="1" ht="24" customHeight="1">
      <c r="A2583" s="157"/>
      <c r="B2583" s="227" t="s">
        <v>815</v>
      </c>
      <c r="C2583" s="15">
        <v>10</v>
      </c>
      <c r="D2583" s="29" t="s">
        <v>23</v>
      </c>
      <c r="E2583" s="61"/>
      <c r="F2583" s="62"/>
      <c r="G2583" s="61"/>
      <c r="H2583" s="62"/>
      <c r="I2583" s="18"/>
      <c r="J2583" s="62"/>
    </row>
    <row r="2584" spans="1:10" s="414" customFormat="1" ht="24" customHeight="1">
      <c r="A2584" s="157"/>
      <c r="B2584" s="227" t="s">
        <v>829</v>
      </c>
      <c r="C2584" s="15">
        <v>10</v>
      </c>
      <c r="D2584" s="29" t="s">
        <v>23</v>
      </c>
      <c r="E2584" s="61"/>
      <c r="F2584" s="62"/>
      <c r="G2584" s="61"/>
      <c r="H2584" s="62"/>
      <c r="I2584" s="18"/>
      <c r="J2584" s="62"/>
    </row>
    <row r="2585" spans="1:10" s="414" customFormat="1" ht="24" customHeight="1">
      <c r="A2585" s="157"/>
      <c r="B2585" s="221" t="s">
        <v>49</v>
      </c>
      <c r="C2585" s="15"/>
      <c r="D2585" s="29"/>
      <c r="E2585" s="15"/>
      <c r="F2585" s="15"/>
      <c r="G2585" s="15"/>
      <c r="H2585" s="15"/>
      <c r="I2585" s="15"/>
      <c r="J2585" s="15"/>
    </row>
    <row r="2586" spans="1:10" s="414" customFormat="1" ht="24" customHeight="1">
      <c r="A2586" s="157"/>
      <c r="B2586" s="222" t="s">
        <v>252</v>
      </c>
      <c r="C2586" s="15"/>
      <c r="D2586" s="29"/>
      <c r="E2586" s="15"/>
      <c r="F2586" s="15"/>
      <c r="G2586" s="15"/>
      <c r="H2586" s="15"/>
      <c r="I2586" s="15"/>
      <c r="J2586" s="15"/>
    </row>
    <row r="2587" spans="1:10" s="414" customFormat="1" ht="24" customHeight="1">
      <c r="A2587" s="157"/>
      <c r="B2587" s="214" t="s">
        <v>468</v>
      </c>
      <c r="C2587" s="15">
        <v>4</v>
      </c>
      <c r="D2587" s="29" t="s">
        <v>24</v>
      </c>
      <c r="E2587" s="61"/>
      <c r="F2587" s="62"/>
      <c r="G2587" s="61"/>
      <c r="H2587" s="62"/>
      <c r="I2587" s="18"/>
      <c r="J2587" s="62"/>
    </row>
    <row r="2588" spans="1:10" s="414" customFormat="1" ht="24" customHeight="1">
      <c r="A2588" s="157"/>
      <c r="B2588" s="214" t="s">
        <v>495</v>
      </c>
      <c r="C2588" s="15">
        <v>127</v>
      </c>
      <c r="D2588" s="29" t="s">
        <v>24</v>
      </c>
      <c r="E2588" s="61"/>
      <c r="F2588" s="62"/>
      <c r="G2588" s="61"/>
      <c r="H2588" s="62"/>
      <c r="I2588" s="18"/>
      <c r="J2588" s="62"/>
    </row>
    <row r="2589" spans="1:10" s="414" customFormat="1" ht="24" customHeight="1">
      <c r="A2589" s="157"/>
      <c r="B2589" s="214" t="s">
        <v>257</v>
      </c>
      <c r="C2589" s="15">
        <v>18</v>
      </c>
      <c r="D2589" s="29" t="s">
        <v>24</v>
      </c>
      <c r="E2589" s="61"/>
      <c r="F2589" s="62"/>
      <c r="G2589" s="61"/>
      <c r="H2589" s="62"/>
      <c r="I2589" s="18"/>
      <c r="J2589" s="62"/>
    </row>
    <row r="2590" spans="1:10" s="414" customFormat="1" ht="24" customHeight="1">
      <c r="A2590" s="157"/>
      <c r="B2590" s="214" t="s">
        <v>385</v>
      </c>
      <c r="C2590" s="15">
        <v>6</v>
      </c>
      <c r="D2590" s="29" t="s">
        <v>24</v>
      </c>
      <c r="E2590" s="61"/>
      <c r="F2590" s="62"/>
      <c r="G2590" s="61"/>
      <c r="H2590" s="62"/>
      <c r="I2590" s="18"/>
      <c r="J2590" s="62"/>
    </row>
    <row r="2591" spans="1:10" s="414" customFormat="1" ht="24" customHeight="1">
      <c r="A2591" s="157"/>
      <c r="B2591" s="222" t="s">
        <v>456</v>
      </c>
      <c r="C2591" s="15"/>
      <c r="D2591" s="29"/>
      <c r="E2591" s="15"/>
      <c r="F2591" s="15"/>
      <c r="G2591" s="15"/>
      <c r="H2591" s="15"/>
      <c r="I2591" s="15"/>
      <c r="J2591" s="15"/>
    </row>
    <row r="2592" spans="1:10" s="414" customFormat="1" ht="24" customHeight="1">
      <c r="A2592" s="157"/>
      <c r="B2592" s="214" t="s">
        <v>457</v>
      </c>
      <c r="C2592" s="15">
        <v>44</v>
      </c>
      <c r="D2592" s="29" t="s">
        <v>24</v>
      </c>
      <c r="E2592" s="61"/>
      <c r="F2592" s="62"/>
      <c r="G2592" s="61"/>
      <c r="H2592" s="62"/>
      <c r="I2592" s="18"/>
      <c r="J2592" s="62"/>
    </row>
    <row r="2593" spans="1:10" s="414" customFormat="1" ht="24" customHeight="1">
      <c r="A2593" s="157"/>
      <c r="B2593" s="214" t="s">
        <v>557</v>
      </c>
      <c r="C2593" s="15">
        <v>6</v>
      </c>
      <c r="D2593" s="29" t="s">
        <v>24</v>
      </c>
      <c r="E2593" s="61"/>
      <c r="F2593" s="62"/>
      <c r="G2593" s="61"/>
      <c r="H2593" s="62"/>
      <c r="I2593" s="18"/>
      <c r="J2593" s="62"/>
    </row>
    <row r="2594" spans="1:10" s="414" customFormat="1" ht="24" customHeight="1">
      <c r="A2594" s="157"/>
      <c r="B2594" s="222" t="s">
        <v>253</v>
      </c>
      <c r="C2594" s="15"/>
      <c r="D2594" s="29"/>
      <c r="E2594" s="61"/>
      <c r="F2594" s="62"/>
      <c r="G2594" s="61"/>
      <c r="H2594" s="62"/>
      <c r="I2594" s="18"/>
      <c r="J2594" s="62"/>
    </row>
    <row r="2595" spans="1:10" s="414" customFormat="1" ht="24" customHeight="1">
      <c r="A2595" s="157"/>
      <c r="B2595" s="214" t="s">
        <v>258</v>
      </c>
      <c r="C2595" s="15">
        <v>6347</v>
      </c>
      <c r="D2595" s="29" t="s">
        <v>23</v>
      </c>
      <c r="E2595" s="61"/>
      <c r="F2595" s="62"/>
      <c r="G2595" s="61"/>
      <c r="H2595" s="62"/>
      <c r="I2595" s="18"/>
      <c r="J2595" s="62"/>
    </row>
    <row r="2596" spans="1:10" s="414" customFormat="1" ht="24" customHeight="1">
      <c r="A2596" s="157"/>
      <c r="B2596" s="222" t="s">
        <v>259</v>
      </c>
      <c r="C2596" s="15"/>
      <c r="D2596" s="29"/>
      <c r="E2596" s="61"/>
      <c r="F2596" s="62"/>
      <c r="G2596" s="61"/>
      <c r="H2596" s="62"/>
      <c r="I2596" s="18"/>
      <c r="J2596" s="62"/>
    </row>
    <row r="2597" spans="1:10" s="414" customFormat="1" ht="24" customHeight="1">
      <c r="A2597" s="157"/>
      <c r="B2597" s="227" t="s">
        <v>261</v>
      </c>
      <c r="C2597" s="15">
        <v>1665</v>
      </c>
      <c r="D2597" s="29" t="s">
        <v>23</v>
      </c>
      <c r="E2597" s="61"/>
      <c r="F2597" s="62"/>
      <c r="G2597" s="61"/>
      <c r="H2597" s="62"/>
      <c r="I2597" s="18"/>
      <c r="J2597" s="62"/>
    </row>
    <row r="2598" spans="1:10" s="414" customFormat="1" ht="24" customHeight="1">
      <c r="A2598" s="157"/>
      <c r="B2598" s="227" t="s">
        <v>262</v>
      </c>
      <c r="C2598" s="15">
        <v>417</v>
      </c>
      <c r="D2598" s="29" t="s">
        <v>23</v>
      </c>
      <c r="E2598" s="61"/>
      <c r="F2598" s="62"/>
      <c r="G2598" s="61"/>
      <c r="H2598" s="62"/>
      <c r="I2598" s="18"/>
      <c r="J2598" s="62"/>
    </row>
    <row r="2599" spans="1:10" s="414" customFormat="1" ht="24" customHeight="1">
      <c r="A2599" s="157"/>
      <c r="B2599" s="224" t="s">
        <v>971</v>
      </c>
      <c r="C2599" s="15">
        <v>1</v>
      </c>
      <c r="D2599" s="29" t="s">
        <v>50</v>
      </c>
      <c r="E2599" s="61"/>
      <c r="F2599" s="62"/>
      <c r="G2599" s="46"/>
      <c r="H2599" s="46"/>
      <c r="I2599" s="18"/>
      <c r="J2599" s="62"/>
    </row>
    <row r="2600" spans="1:10" s="414" customFormat="1" ht="24" customHeight="1">
      <c r="A2600" s="157"/>
      <c r="B2600" s="214" t="s">
        <v>51</v>
      </c>
      <c r="C2600" s="15"/>
      <c r="D2600" s="29"/>
      <c r="E2600" s="61"/>
      <c r="F2600" s="62"/>
      <c r="G2600" s="61"/>
      <c r="H2600" s="62"/>
      <c r="I2600" s="18"/>
      <c r="J2600" s="62"/>
    </row>
    <row r="2601" spans="1:10" s="414" customFormat="1" ht="24" customHeight="1">
      <c r="A2601" s="157"/>
      <c r="B2601" s="214" t="s">
        <v>263</v>
      </c>
      <c r="C2601" s="15">
        <v>25</v>
      </c>
      <c r="D2601" s="29" t="s">
        <v>24</v>
      </c>
      <c r="E2601" s="61"/>
      <c r="F2601" s="62"/>
      <c r="G2601" s="61"/>
      <c r="H2601" s="62"/>
      <c r="I2601" s="18"/>
      <c r="J2601" s="62"/>
    </row>
    <row r="2602" spans="1:10" s="414" customFormat="1" ht="24" customHeight="1">
      <c r="A2602" s="157"/>
      <c r="B2602" s="222" t="s">
        <v>253</v>
      </c>
      <c r="C2602" s="15"/>
      <c r="D2602" s="29"/>
      <c r="E2602" s="61"/>
      <c r="F2602" s="62"/>
      <c r="G2602" s="61"/>
      <c r="H2602" s="62"/>
      <c r="I2602" s="18"/>
      <c r="J2602" s="62"/>
    </row>
    <row r="2603" spans="1:10" s="414" customFormat="1" ht="24" customHeight="1">
      <c r="A2603" s="157"/>
      <c r="B2603" s="214" t="s">
        <v>258</v>
      </c>
      <c r="C2603" s="15">
        <v>680</v>
      </c>
      <c r="D2603" s="29" t="s">
        <v>23</v>
      </c>
      <c r="E2603" s="61"/>
      <c r="F2603" s="62"/>
      <c r="G2603" s="61"/>
      <c r="H2603" s="62"/>
      <c r="I2603" s="18"/>
      <c r="J2603" s="62"/>
    </row>
    <row r="2604" spans="1:10" s="414" customFormat="1" ht="24" customHeight="1">
      <c r="A2604" s="157"/>
      <c r="B2604" s="222" t="s">
        <v>259</v>
      </c>
      <c r="C2604" s="15"/>
      <c r="D2604" s="29"/>
      <c r="E2604" s="61"/>
      <c r="F2604" s="62"/>
      <c r="G2604" s="61"/>
      <c r="H2604" s="62"/>
      <c r="I2604" s="18"/>
      <c r="J2604" s="62"/>
    </row>
    <row r="2605" spans="1:10" s="414" customFormat="1" ht="24" customHeight="1">
      <c r="A2605" s="157"/>
      <c r="B2605" s="227" t="s">
        <v>261</v>
      </c>
      <c r="C2605" s="15">
        <v>227</v>
      </c>
      <c r="D2605" s="29" t="s">
        <v>23</v>
      </c>
      <c r="E2605" s="61"/>
      <c r="F2605" s="62"/>
      <c r="G2605" s="61"/>
      <c r="H2605" s="62"/>
      <c r="I2605" s="18"/>
      <c r="J2605" s="62"/>
    </row>
    <row r="2606" spans="1:10" s="414" customFormat="1" ht="24" customHeight="1">
      <c r="A2606" s="157"/>
      <c r="B2606" s="224" t="s">
        <v>971</v>
      </c>
      <c r="C2606" s="15">
        <v>1</v>
      </c>
      <c r="D2606" s="29" t="s">
        <v>50</v>
      </c>
      <c r="E2606" s="61"/>
      <c r="F2606" s="62"/>
      <c r="G2606" s="46"/>
      <c r="H2606" s="46"/>
      <c r="I2606" s="18"/>
      <c r="J2606" s="62"/>
    </row>
    <row r="2607" spans="1:10" s="414" customFormat="1" ht="24" customHeight="1">
      <c r="A2607" s="157"/>
      <c r="B2607" s="223" t="s">
        <v>52</v>
      </c>
      <c r="C2607" s="15"/>
      <c r="D2607" s="29"/>
      <c r="E2607" s="61"/>
      <c r="F2607" s="62"/>
      <c r="G2607" s="61"/>
      <c r="H2607" s="62"/>
      <c r="I2607" s="62"/>
      <c r="J2607" s="62"/>
    </row>
    <row r="2608" spans="1:10" s="414" customFormat="1" ht="24" customHeight="1">
      <c r="A2608" s="157"/>
      <c r="B2608" s="214" t="s">
        <v>663</v>
      </c>
      <c r="C2608" s="15">
        <v>4</v>
      </c>
      <c r="D2608" s="29" t="s">
        <v>24</v>
      </c>
      <c r="E2608" s="61"/>
      <c r="F2608" s="62"/>
      <c r="G2608" s="61"/>
      <c r="H2608" s="62"/>
      <c r="I2608" s="18"/>
      <c r="J2608" s="62"/>
    </row>
    <row r="2609" spans="1:10" s="414" customFormat="1" ht="24" customHeight="1">
      <c r="A2609" s="157"/>
      <c r="B2609" s="214" t="s">
        <v>458</v>
      </c>
      <c r="C2609" s="15">
        <v>434</v>
      </c>
      <c r="D2609" s="29" t="s">
        <v>23</v>
      </c>
      <c r="E2609" s="61"/>
      <c r="F2609" s="62"/>
      <c r="G2609" s="61"/>
      <c r="H2609" s="62"/>
      <c r="I2609" s="18"/>
      <c r="J2609" s="62"/>
    </row>
    <row r="2610" spans="1:10" s="414" customFormat="1" ht="24" customHeight="1">
      <c r="A2610" s="157"/>
      <c r="B2610" s="214" t="s">
        <v>459</v>
      </c>
      <c r="C2610" s="15">
        <v>171</v>
      </c>
      <c r="D2610" s="29" t="s">
        <v>23</v>
      </c>
      <c r="E2610" s="61"/>
      <c r="F2610" s="62"/>
      <c r="G2610" s="61"/>
      <c r="H2610" s="62"/>
      <c r="I2610" s="18"/>
      <c r="J2610" s="62"/>
    </row>
    <row r="2611" spans="1:10" s="414" customFormat="1" ht="24" customHeight="1">
      <c r="A2611" s="157"/>
      <c r="B2611" s="214" t="s">
        <v>460</v>
      </c>
      <c r="C2611" s="15">
        <v>9</v>
      </c>
      <c r="D2611" s="29" t="s">
        <v>24</v>
      </c>
      <c r="E2611" s="61"/>
      <c r="F2611" s="62"/>
      <c r="G2611" s="61"/>
      <c r="H2611" s="62"/>
      <c r="I2611" s="18"/>
      <c r="J2611" s="62"/>
    </row>
    <row r="2612" spans="1:10" s="409" customFormat="1" ht="24" customHeight="1">
      <c r="A2612" s="201"/>
      <c r="B2612" s="202" t="s">
        <v>838</v>
      </c>
      <c r="C2612" s="15">
        <v>95</v>
      </c>
      <c r="D2612" s="29" t="s">
        <v>23</v>
      </c>
      <c r="E2612" s="61"/>
      <c r="F2612" s="62"/>
      <c r="G2612" s="61"/>
      <c r="H2612" s="62"/>
      <c r="I2612" s="18"/>
      <c r="J2612" s="203"/>
    </row>
    <row r="2613" spans="1:10" s="414" customFormat="1" ht="24" customHeight="1">
      <c r="A2613" s="157"/>
      <c r="B2613" s="223" t="s">
        <v>54</v>
      </c>
      <c r="C2613" s="15"/>
      <c r="D2613" s="29"/>
      <c r="E2613" s="61"/>
      <c r="F2613" s="61"/>
      <c r="G2613" s="61"/>
      <c r="H2613" s="62"/>
      <c r="I2613" s="18"/>
      <c r="J2613" s="62"/>
    </row>
    <row r="2614" spans="1:10" s="414" customFormat="1" ht="24" customHeight="1">
      <c r="A2614" s="29"/>
      <c r="B2614" s="226" t="s">
        <v>584</v>
      </c>
      <c r="C2614" s="158">
        <v>4</v>
      </c>
      <c r="D2614" s="157" t="s">
        <v>24</v>
      </c>
      <c r="E2614" s="26"/>
      <c r="F2614" s="18"/>
      <c r="G2614" s="18"/>
      <c r="H2614" s="18"/>
      <c r="I2614" s="18"/>
      <c r="J2614" s="15"/>
    </row>
    <row r="2615" spans="1:10" s="414" customFormat="1" ht="24" customHeight="1">
      <c r="A2615" s="29"/>
      <c r="B2615" s="226" t="s">
        <v>580</v>
      </c>
      <c r="C2615" s="158">
        <v>25</v>
      </c>
      <c r="D2615" s="157" t="s">
        <v>24</v>
      </c>
      <c r="E2615" s="26"/>
      <c r="F2615" s="18"/>
      <c r="G2615" s="18"/>
      <c r="H2615" s="18"/>
      <c r="I2615" s="18"/>
      <c r="J2615" s="15"/>
    </row>
    <row r="2616" spans="1:10" s="414" customFormat="1" ht="24" customHeight="1">
      <c r="A2616" s="157"/>
      <c r="B2616" s="222" t="s">
        <v>253</v>
      </c>
      <c r="C2616" s="15"/>
      <c r="D2616" s="29"/>
      <c r="E2616" s="61"/>
      <c r="F2616" s="62"/>
      <c r="G2616" s="61"/>
      <c r="H2616" s="62"/>
      <c r="I2616" s="18"/>
      <c r="J2616" s="62"/>
    </row>
    <row r="2617" spans="1:10" s="414" customFormat="1" ht="24" customHeight="1">
      <c r="A2617" s="157"/>
      <c r="B2617" s="214" t="s">
        <v>462</v>
      </c>
      <c r="C2617" s="15">
        <v>228</v>
      </c>
      <c r="D2617" s="29" t="s">
        <v>23</v>
      </c>
      <c r="E2617" s="61"/>
      <c r="F2617" s="62"/>
      <c r="G2617" s="61"/>
      <c r="H2617" s="62"/>
      <c r="I2617" s="18"/>
      <c r="J2617" s="62"/>
    </row>
    <row r="2618" spans="1:10" s="414" customFormat="1" ht="24" customHeight="1">
      <c r="A2618" s="157"/>
      <c r="B2618" s="222" t="s">
        <v>259</v>
      </c>
      <c r="C2618" s="15"/>
      <c r="D2618" s="29"/>
      <c r="E2618" s="61"/>
      <c r="F2618" s="62"/>
      <c r="G2618" s="61"/>
      <c r="H2618" s="62"/>
      <c r="I2618" s="18"/>
      <c r="J2618" s="62"/>
    </row>
    <row r="2619" spans="1:10" s="414" customFormat="1" ht="24" customHeight="1">
      <c r="A2619" s="157"/>
      <c r="B2619" s="227" t="s">
        <v>261</v>
      </c>
      <c r="C2619" s="15">
        <v>228</v>
      </c>
      <c r="D2619" s="29" t="s">
        <v>23</v>
      </c>
      <c r="E2619" s="61"/>
      <c r="F2619" s="62"/>
      <c r="G2619" s="61"/>
      <c r="H2619" s="62"/>
      <c r="I2619" s="18"/>
      <c r="J2619" s="62"/>
    </row>
    <row r="2620" spans="1:10" s="414" customFormat="1" ht="24" customHeight="1">
      <c r="A2620" s="157"/>
      <c r="B2620" s="224" t="s">
        <v>971</v>
      </c>
      <c r="C2620" s="15">
        <v>1</v>
      </c>
      <c r="D2620" s="29" t="s">
        <v>50</v>
      </c>
      <c r="E2620" s="61"/>
      <c r="F2620" s="62"/>
      <c r="G2620" s="46"/>
      <c r="H2620" s="46"/>
      <c r="I2620" s="18"/>
      <c r="J2620" s="62"/>
    </row>
    <row r="2621" spans="1:10" s="42" customFormat="1" ht="24" customHeight="1">
      <c r="A2621" s="110"/>
      <c r="B2621" s="110" t="s">
        <v>1092</v>
      </c>
      <c r="C2621" s="111"/>
      <c r="D2621" s="112"/>
      <c r="E2621" s="113"/>
      <c r="F2621" s="114"/>
      <c r="G2621" s="113"/>
      <c r="H2621" s="114"/>
      <c r="I2621" s="114"/>
      <c r="J2621" s="114"/>
    </row>
    <row r="2622" spans="1:10" s="42" customFormat="1" ht="24" customHeight="1">
      <c r="A2622" s="43">
        <v>8.4</v>
      </c>
      <c r="B2622" s="22" t="s">
        <v>1093</v>
      </c>
      <c r="C2622" s="15"/>
      <c r="D2622" s="29"/>
      <c r="E2622" s="61"/>
      <c r="F2622" s="61"/>
      <c r="G2622" s="61"/>
      <c r="H2622" s="62"/>
      <c r="I2622" s="62"/>
      <c r="J2622" s="62"/>
    </row>
    <row r="2623" spans="1:10" s="42" customFormat="1" ht="24" customHeight="1">
      <c r="A2623" s="32"/>
      <c r="B2623" s="22" t="s">
        <v>300</v>
      </c>
      <c r="C2623" s="15"/>
      <c r="D2623" s="29"/>
      <c r="E2623" s="61"/>
      <c r="F2623" s="61"/>
      <c r="G2623" s="61"/>
      <c r="H2623" s="62"/>
      <c r="I2623" s="20"/>
      <c r="J2623" s="62"/>
    </row>
    <row r="2624" spans="1:10" s="42" customFormat="1" ht="24" customHeight="1">
      <c r="A2624" s="17"/>
      <c r="B2624" s="241" t="s">
        <v>264</v>
      </c>
      <c r="C2624" s="235"/>
      <c r="D2624" s="24"/>
      <c r="E2624" s="246"/>
      <c r="F2624" s="246"/>
      <c r="G2624" s="246"/>
      <c r="H2624" s="246"/>
      <c r="I2624" s="246"/>
      <c r="J2624" s="25"/>
    </row>
    <row r="2625" spans="1:10" s="42" customFormat="1" ht="24" customHeight="1">
      <c r="A2625" s="17"/>
      <c r="B2625" s="241" t="s">
        <v>265</v>
      </c>
      <c r="C2625" s="235"/>
      <c r="D2625" s="24"/>
      <c r="E2625" s="246"/>
      <c r="F2625" s="246"/>
      <c r="G2625" s="246"/>
      <c r="H2625" s="246"/>
      <c r="I2625" s="246"/>
      <c r="J2625" s="25"/>
    </row>
    <row r="2626" spans="1:10" s="42" customFormat="1" ht="24" customHeight="1">
      <c r="A2626" s="17"/>
      <c r="B2626" s="241" t="s">
        <v>268</v>
      </c>
      <c r="C2626" s="235">
        <v>18</v>
      </c>
      <c r="D2626" s="24" t="s">
        <v>267</v>
      </c>
      <c r="E2626" s="61"/>
      <c r="F2626" s="246"/>
      <c r="G2626" s="246"/>
      <c r="H2626" s="246"/>
      <c r="I2626" s="246"/>
      <c r="J2626" s="75"/>
    </row>
    <row r="2627" spans="1:10" s="42" customFormat="1" ht="24" customHeight="1">
      <c r="A2627" s="17"/>
      <c r="B2627" s="241" t="s">
        <v>269</v>
      </c>
      <c r="C2627" s="235">
        <v>13</v>
      </c>
      <c r="D2627" s="24" t="s">
        <v>267</v>
      </c>
      <c r="E2627" s="61"/>
      <c r="F2627" s="246"/>
      <c r="G2627" s="246"/>
      <c r="H2627" s="246"/>
      <c r="I2627" s="246"/>
      <c r="J2627" s="75"/>
    </row>
    <row r="2628" spans="1:10" s="42" customFormat="1" ht="24" customHeight="1">
      <c r="A2628" s="17"/>
      <c r="B2628" s="241" t="s">
        <v>270</v>
      </c>
      <c r="C2628" s="235">
        <v>31</v>
      </c>
      <c r="D2628" s="24" t="s">
        <v>267</v>
      </c>
      <c r="E2628" s="61"/>
      <c r="F2628" s="246"/>
      <c r="G2628" s="246"/>
      <c r="H2628" s="246"/>
      <c r="I2628" s="246"/>
      <c r="J2628" s="75"/>
    </row>
    <row r="2629" spans="1:10" s="42" customFormat="1" ht="24" customHeight="1">
      <c r="A2629" s="17"/>
      <c r="B2629" s="241" t="s">
        <v>271</v>
      </c>
      <c r="C2629" s="235">
        <v>5</v>
      </c>
      <c r="D2629" s="24" t="s">
        <v>267</v>
      </c>
      <c r="E2629" s="61"/>
      <c r="F2629" s="246"/>
      <c r="G2629" s="246"/>
      <c r="H2629" s="246"/>
      <c r="I2629" s="246"/>
      <c r="J2629" s="75"/>
    </row>
    <row r="2630" spans="1:10" s="42" customFormat="1" ht="24" customHeight="1">
      <c r="A2630" s="17"/>
      <c r="B2630" s="241" t="s">
        <v>272</v>
      </c>
      <c r="C2630" s="220">
        <v>10</v>
      </c>
      <c r="D2630" s="24" t="s">
        <v>267</v>
      </c>
      <c r="E2630" s="61"/>
      <c r="F2630" s="246"/>
      <c r="G2630" s="246"/>
      <c r="H2630" s="246"/>
      <c r="I2630" s="246"/>
      <c r="J2630" s="75"/>
    </row>
    <row r="2631" spans="1:10" s="42" customFormat="1" ht="24" customHeight="1">
      <c r="A2631" s="17"/>
      <c r="B2631" s="241" t="s">
        <v>273</v>
      </c>
      <c r="C2631" s="235">
        <v>126</v>
      </c>
      <c r="D2631" s="24" t="s">
        <v>267</v>
      </c>
      <c r="E2631" s="61"/>
      <c r="F2631" s="246"/>
      <c r="G2631" s="246"/>
      <c r="H2631" s="246"/>
      <c r="I2631" s="246"/>
      <c r="J2631" s="75"/>
    </row>
    <row r="2632" spans="1:10" s="42" customFormat="1" ht="24" customHeight="1">
      <c r="A2632" s="17"/>
      <c r="B2632" s="33" t="s">
        <v>274</v>
      </c>
      <c r="C2632" s="235">
        <v>1</v>
      </c>
      <c r="D2632" s="24" t="s">
        <v>50</v>
      </c>
      <c r="E2632" s="248"/>
      <c r="F2632" s="246"/>
      <c r="G2632" s="61"/>
      <c r="H2632" s="246"/>
      <c r="I2632" s="246"/>
      <c r="J2632" s="76"/>
    </row>
    <row r="2633" spans="1:10" s="42" customFormat="1" ht="24" customHeight="1">
      <c r="A2633" s="17"/>
      <c r="B2633" s="33" t="s">
        <v>275</v>
      </c>
      <c r="C2633" s="235">
        <v>1</v>
      </c>
      <c r="D2633" s="24" t="s">
        <v>50</v>
      </c>
      <c r="E2633" s="61"/>
      <c r="F2633" s="246"/>
      <c r="G2633" s="61"/>
      <c r="H2633" s="246"/>
      <c r="I2633" s="246"/>
      <c r="J2633" s="25"/>
    </row>
    <row r="2634" spans="1:10" s="42" customFormat="1" ht="24" customHeight="1">
      <c r="A2634" s="17"/>
      <c r="B2634" s="241" t="s">
        <v>276</v>
      </c>
      <c r="C2634" s="235"/>
      <c r="D2634" s="24"/>
      <c r="E2634" s="246"/>
      <c r="F2634" s="246"/>
      <c r="G2634" s="246"/>
      <c r="H2634" s="246"/>
      <c r="I2634" s="246"/>
      <c r="J2634" s="25"/>
    </row>
    <row r="2635" spans="1:10" s="42" customFormat="1" ht="24" customHeight="1">
      <c r="A2635" s="17"/>
      <c r="B2635" s="241" t="s">
        <v>277</v>
      </c>
      <c r="C2635" s="235"/>
      <c r="D2635" s="24"/>
      <c r="E2635" s="246"/>
      <c r="F2635" s="246"/>
      <c r="G2635" s="246"/>
      <c r="H2635" s="246"/>
      <c r="I2635" s="246"/>
      <c r="J2635" s="25"/>
    </row>
    <row r="2636" spans="1:10" s="42" customFormat="1" ht="24" customHeight="1">
      <c r="A2636" s="17"/>
      <c r="B2636" s="241" t="s">
        <v>268</v>
      </c>
      <c r="C2636" s="235">
        <v>2</v>
      </c>
      <c r="D2636" s="24" t="s">
        <v>24</v>
      </c>
      <c r="E2636" s="243"/>
      <c r="F2636" s="246"/>
      <c r="G2636" s="246"/>
      <c r="H2636" s="246"/>
      <c r="I2636" s="246"/>
      <c r="J2636" s="25"/>
    </row>
    <row r="2637" spans="1:10" s="84" customFormat="1" ht="24" customHeight="1">
      <c r="A2637" s="17"/>
      <c r="B2637" s="241" t="s">
        <v>269</v>
      </c>
      <c r="C2637" s="235">
        <v>2</v>
      </c>
      <c r="D2637" s="24" t="s">
        <v>24</v>
      </c>
      <c r="E2637" s="243"/>
      <c r="F2637" s="246"/>
      <c r="G2637" s="246"/>
      <c r="H2637" s="246"/>
      <c r="I2637" s="246"/>
      <c r="J2637" s="25"/>
    </row>
    <row r="2638" spans="1:10" s="63" customFormat="1" ht="24" customHeight="1">
      <c r="A2638" s="17"/>
      <c r="B2638" s="241" t="s">
        <v>270</v>
      </c>
      <c r="C2638" s="235">
        <v>1</v>
      </c>
      <c r="D2638" s="24" t="s">
        <v>24</v>
      </c>
      <c r="E2638" s="243"/>
      <c r="F2638" s="246"/>
      <c r="G2638" s="246"/>
      <c r="H2638" s="246"/>
      <c r="I2638" s="246"/>
      <c r="J2638" s="25"/>
    </row>
    <row r="2639" spans="1:10" s="84" customFormat="1" ht="24" customHeight="1">
      <c r="A2639" s="17"/>
      <c r="B2639" s="241" t="s">
        <v>273</v>
      </c>
      <c r="C2639" s="235">
        <v>9</v>
      </c>
      <c r="D2639" s="24" t="s">
        <v>24</v>
      </c>
      <c r="E2639" s="243"/>
      <c r="F2639" s="246"/>
      <c r="G2639" s="246"/>
      <c r="H2639" s="246"/>
      <c r="I2639" s="246"/>
      <c r="J2639" s="25"/>
    </row>
    <row r="2640" spans="1:10" s="84" customFormat="1" ht="24" customHeight="1">
      <c r="A2640" s="17"/>
      <c r="B2640" s="241" t="s">
        <v>283</v>
      </c>
      <c r="C2640" s="235"/>
      <c r="D2640" s="24"/>
      <c r="E2640" s="246"/>
      <c r="F2640" s="246"/>
      <c r="G2640" s="246"/>
      <c r="H2640" s="246"/>
      <c r="I2640" s="246"/>
      <c r="J2640" s="25"/>
    </row>
    <row r="2641" spans="1:10" s="84" customFormat="1" ht="24" customHeight="1">
      <c r="A2641" s="17"/>
      <c r="B2641" s="241" t="s">
        <v>268</v>
      </c>
      <c r="C2641" s="235">
        <v>1</v>
      </c>
      <c r="D2641" s="24" t="s">
        <v>24</v>
      </c>
      <c r="E2641" s="243"/>
      <c r="F2641" s="246"/>
      <c r="G2641" s="246"/>
      <c r="H2641" s="246"/>
      <c r="I2641" s="246"/>
      <c r="J2641" s="25"/>
    </row>
    <row r="2642" spans="1:10" s="42" customFormat="1" ht="24" customHeight="1">
      <c r="A2642" s="17"/>
      <c r="B2642" s="241" t="s">
        <v>285</v>
      </c>
      <c r="C2642" s="235">
        <v>3</v>
      </c>
      <c r="D2642" s="24" t="s">
        <v>24</v>
      </c>
      <c r="E2642" s="243"/>
      <c r="F2642" s="246"/>
      <c r="G2642" s="246"/>
      <c r="H2642" s="246"/>
      <c r="I2642" s="246"/>
      <c r="J2642" s="25"/>
    </row>
    <row r="2643" spans="1:10" s="42" customFormat="1" ht="24" customHeight="1">
      <c r="A2643" s="17"/>
      <c r="B2643" s="241" t="s">
        <v>287</v>
      </c>
      <c r="C2643" s="15"/>
      <c r="D2643" s="24"/>
      <c r="E2643" s="243"/>
      <c r="F2643" s="246"/>
      <c r="G2643" s="246"/>
      <c r="H2643" s="246"/>
      <c r="I2643" s="246"/>
      <c r="J2643" s="25"/>
    </row>
    <row r="2644" spans="1:10" s="42" customFormat="1" ht="24" customHeight="1">
      <c r="A2644" s="17"/>
      <c r="B2644" s="241" t="s">
        <v>288</v>
      </c>
      <c r="C2644" s="235"/>
      <c r="D2644" s="24"/>
      <c r="E2644" s="243"/>
      <c r="F2644" s="246"/>
      <c r="G2644" s="246"/>
      <c r="H2644" s="246"/>
      <c r="I2644" s="246"/>
      <c r="J2644" s="25"/>
    </row>
    <row r="2645" spans="1:10" s="42" customFormat="1" ht="24" customHeight="1">
      <c r="A2645" s="17"/>
      <c r="B2645" s="241" t="s">
        <v>289</v>
      </c>
      <c r="C2645" s="235">
        <v>22</v>
      </c>
      <c r="D2645" s="24" t="s">
        <v>267</v>
      </c>
      <c r="E2645" s="61"/>
      <c r="F2645" s="246"/>
      <c r="G2645" s="246"/>
      <c r="H2645" s="246"/>
      <c r="I2645" s="246"/>
      <c r="J2645" s="75"/>
    </row>
    <row r="2646" spans="1:10" s="42" customFormat="1" ht="24" customHeight="1">
      <c r="A2646" s="17"/>
      <c r="B2646" s="241" t="s">
        <v>290</v>
      </c>
      <c r="C2646" s="235">
        <v>67</v>
      </c>
      <c r="D2646" s="24" t="s">
        <v>267</v>
      </c>
      <c r="E2646" s="61"/>
      <c r="F2646" s="246"/>
      <c r="G2646" s="246"/>
      <c r="H2646" s="246"/>
      <c r="I2646" s="246"/>
      <c r="J2646" s="75"/>
    </row>
    <row r="2647" spans="1:10" s="42" customFormat="1" ht="24" customHeight="1">
      <c r="A2647" s="17"/>
      <c r="B2647" s="241" t="s">
        <v>291</v>
      </c>
      <c r="C2647" s="220">
        <v>61</v>
      </c>
      <c r="D2647" s="24" t="s">
        <v>267</v>
      </c>
      <c r="E2647" s="61"/>
      <c r="F2647" s="246"/>
      <c r="G2647" s="246"/>
      <c r="H2647" s="246"/>
      <c r="I2647" s="246"/>
      <c r="J2647" s="75"/>
    </row>
    <row r="2648" spans="1:10" s="42" customFormat="1" ht="24" customHeight="1">
      <c r="A2648" s="17"/>
      <c r="B2648" s="241" t="s">
        <v>268</v>
      </c>
      <c r="C2648" s="235">
        <v>143</v>
      </c>
      <c r="D2648" s="24" t="s">
        <v>267</v>
      </c>
      <c r="E2648" s="61"/>
      <c r="F2648" s="246"/>
      <c r="G2648" s="246"/>
      <c r="H2648" s="246"/>
      <c r="I2648" s="246"/>
      <c r="J2648" s="75"/>
    </row>
    <row r="2649" spans="1:10" s="42" customFormat="1" ht="24" customHeight="1">
      <c r="A2649" s="17"/>
      <c r="B2649" s="241" t="s">
        <v>269</v>
      </c>
      <c r="C2649" s="235">
        <v>73</v>
      </c>
      <c r="D2649" s="24" t="s">
        <v>267</v>
      </c>
      <c r="E2649" s="247"/>
      <c r="F2649" s="246"/>
      <c r="G2649" s="246"/>
      <c r="H2649" s="246"/>
      <c r="I2649" s="246"/>
      <c r="J2649" s="75"/>
    </row>
    <row r="2650" spans="1:10" s="42" customFormat="1" ht="24" customHeight="1">
      <c r="A2650" s="17"/>
      <c r="B2650" s="33" t="s">
        <v>274</v>
      </c>
      <c r="C2650" s="235">
        <v>1</v>
      </c>
      <c r="D2650" s="24" t="s">
        <v>50</v>
      </c>
      <c r="E2650" s="61"/>
      <c r="F2650" s="246"/>
      <c r="G2650" s="61"/>
      <c r="H2650" s="246"/>
      <c r="I2650" s="246"/>
      <c r="J2650" s="25"/>
    </row>
    <row r="2651" spans="1:10" s="42" customFormat="1" ht="24" customHeight="1">
      <c r="A2651" s="17"/>
      <c r="B2651" s="33" t="s">
        <v>275</v>
      </c>
      <c r="C2651" s="235">
        <v>1</v>
      </c>
      <c r="D2651" s="24" t="s">
        <v>50</v>
      </c>
      <c r="E2651" s="61"/>
      <c r="F2651" s="246"/>
      <c r="G2651" s="61"/>
      <c r="H2651" s="246"/>
      <c r="I2651" s="246"/>
      <c r="J2651" s="25"/>
    </row>
    <row r="2652" spans="1:10" s="42" customFormat="1" ht="24" customHeight="1">
      <c r="A2652" s="262"/>
      <c r="B2652" s="241" t="s">
        <v>294</v>
      </c>
      <c r="C2652" s="235"/>
      <c r="D2652" s="24"/>
      <c r="E2652" s="243"/>
      <c r="F2652" s="246"/>
      <c r="G2652" s="246"/>
      <c r="H2652" s="246"/>
      <c r="I2652" s="246"/>
      <c r="J2652" s="25"/>
    </row>
    <row r="2653" spans="1:10" s="42" customFormat="1" ht="24" customHeight="1">
      <c r="A2653" s="261"/>
      <c r="B2653" s="241" t="s">
        <v>295</v>
      </c>
      <c r="C2653" s="235"/>
      <c r="D2653" s="24"/>
      <c r="E2653" s="243"/>
      <c r="F2653" s="246"/>
      <c r="G2653" s="246"/>
      <c r="H2653" s="246"/>
      <c r="I2653" s="246"/>
      <c r="J2653" s="25"/>
    </row>
    <row r="2654" spans="1:10" s="42" customFormat="1" ht="24" customHeight="1">
      <c r="A2654" s="261"/>
      <c r="B2654" s="241" t="s">
        <v>289</v>
      </c>
      <c r="C2654" s="235">
        <v>1</v>
      </c>
      <c r="D2654" s="24" t="s">
        <v>24</v>
      </c>
      <c r="E2654" s="243"/>
      <c r="F2654" s="246"/>
      <c r="G2654" s="246"/>
      <c r="H2654" s="246"/>
      <c r="I2654" s="246"/>
      <c r="J2654" s="25"/>
    </row>
    <row r="2655" spans="1:10" s="42" customFormat="1" ht="24" customHeight="1">
      <c r="A2655" s="261"/>
      <c r="B2655" s="241" t="s">
        <v>290</v>
      </c>
      <c r="C2655" s="235">
        <v>5</v>
      </c>
      <c r="D2655" s="24" t="s">
        <v>24</v>
      </c>
      <c r="E2655" s="243"/>
      <c r="F2655" s="246"/>
      <c r="G2655" s="246"/>
      <c r="H2655" s="246"/>
      <c r="I2655" s="246"/>
      <c r="J2655" s="25"/>
    </row>
    <row r="2656" spans="1:10" s="42" customFormat="1" ht="24" customHeight="1">
      <c r="A2656" s="261"/>
      <c r="B2656" s="241" t="s">
        <v>291</v>
      </c>
      <c r="C2656" s="235">
        <v>1</v>
      </c>
      <c r="D2656" s="24" t="s">
        <v>24</v>
      </c>
      <c r="E2656" s="243"/>
      <c r="F2656" s="246"/>
      <c r="G2656" s="246"/>
      <c r="H2656" s="246"/>
      <c r="I2656" s="246"/>
      <c r="J2656" s="25"/>
    </row>
    <row r="2657" spans="1:10" s="42" customFormat="1" ht="24" customHeight="1">
      <c r="A2657" s="261"/>
      <c r="B2657" s="241" t="s">
        <v>266</v>
      </c>
      <c r="C2657" s="235">
        <v>1</v>
      </c>
      <c r="D2657" s="24" t="s">
        <v>24</v>
      </c>
      <c r="E2657" s="243"/>
      <c r="F2657" s="246"/>
      <c r="G2657" s="246"/>
      <c r="H2657" s="246"/>
      <c r="I2657" s="246"/>
      <c r="J2657" s="25"/>
    </row>
    <row r="2658" spans="1:10" s="42" customFormat="1" ht="24" customHeight="1">
      <c r="A2658" s="261"/>
      <c r="B2658" s="241" t="s">
        <v>268</v>
      </c>
      <c r="C2658" s="235">
        <v>2</v>
      </c>
      <c r="D2658" s="24" t="s">
        <v>24</v>
      </c>
      <c r="E2658" s="243"/>
      <c r="F2658" s="246"/>
      <c r="G2658" s="246"/>
      <c r="H2658" s="246"/>
      <c r="I2658" s="246"/>
      <c r="J2658" s="25"/>
    </row>
    <row r="2659" spans="1:10" s="42" customFormat="1" ht="24" customHeight="1">
      <c r="A2659" s="261"/>
      <c r="B2659" s="241" t="s">
        <v>296</v>
      </c>
      <c r="C2659" s="235"/>
      <c r="D2659" s="24"/>
      <c r="E2659" s="243"/>
      <c r="F2659" s="246"/>
      <c r="G2659" s="246"/>
      <c r="H2659" s="246"/>
      <c r="I2659" s="246"/>
      <c r="J2659" s="25"/>
    </row>
    <row r="2660" spans="1:10" s="42" customFormat="1" ht="24" customHeight="1">
      <c r="A2660" s="261"/>
      <c r="B2660" s="241" t="s">
        <v>268</v>
      </c>
      <c r="C2660" s="235">
        <v>7</v>
      </c>
      <c r="D2660" s="24" t="s">
        <v>24</v>
      </c>
      <c r="E2660" s="243"/>
      <c r="F2660" s="246"/>
      <c r="G2660" s="246"/>
      <c r="H2660" s="246"/>
      <c r="I2660" s="246"/>
      <c r="J2660" s="25"/>
    </row>
    <row r="2661" spans="1:10" s="42" customFormat="1" ht="24" customHeight="1">
      <c r="A2661" s="261"/>
      <c r="B2661" s="241" t="s">
        <v>298</v>
      </c>
      <c r="C2661" s="235"/>
      <c r="D2661" s="24"/>
      <c r="E2661" s="243"/>
      <c r="F2661" s="246"/>
      <c r="G2661" s="246"/>
      <c r="H2661" s="246"/>
      <c r="I2661" s="246"/>
      <c r="J2661" s="25"/>
    </row>
    <row r="2662" spans="1:10" s="42" customFormat="1" ht="24" customHeight="1">
      <c r="A2662" s="261"/>
      <c r="B2662" s="241" t="s">
        <v>289</v>
      </c>
      <c r="C2662" s="235">
        <v>2</v>
      </c>
      <c r="D2662" s="24" t="s">
        <v>24</v>
      </c>
      <c r="E2662" s="243"/>
      <c r="F2662" s="246"/>
      <c r="G2662" s="246"/>
      <c r="H2662" s="246"/>
      <c r="I2662" s="246"/>
      <c r="J2662" s="25"/>
    </row>
    <row r="2663" spans="1:10" s="42" customFormat="1" ht="24" customHeight="1">
      <c r="A2663" s="261"/>
      <c r="B2663" s="241" t="s">
        <v>290</v>
      </c>
      <c r="C2663" s="235">
        <v>2</v>
      </c>
      <c r="D2663" s="24" t="s">
        <v>24</v>
      </c>
      <c r="E2663" s="243"/>
      <c r="F2663" s="246"/>
      <c r="G2663" s="246"/>
      <c r="H2663" s="246"/>
      <c r="I2663" s="246"/>
      <c r="J2663" s="25"/>
    </row>
    <row r="2664" spans="1:10" s="42" customFormat="1" ht="24" customHeight="1">
      <c r="A2664" s="261"/>
      <c r="B2664" s="241" t="s">
        <v>797</v>
      </c>
      <c r="C2664" s="235">
        <v>1</v>
      </c>
      <c r="D2664" s="24" t="s">
        <v>24</v>
      </c>
      <c r="E2664" s="243"/>
      <c r="F2664" s="246"/>
      <c r="G2664" s="246"/>
      <c r="H2664" s="246"/>
      <c r="I2664" s="246"/>
      <c r="J2664" s="25"/>
    </row>
    <row r="2665" spans="1:10" s="42" customFormat="1" ht="24" customHeight="1">
      <c r="A2665" s="262"/>
      <c r="B2665" s="241" t="s">
        <v>299</v>
      </c>
      <c r="C2665" s="235"/>
      <c r="D2665" s="24"/>
      <c r="E2665" s="243"/>
      <c r="F2665" s="246"/>
      <c r="G2665" s="246"/>
      <c r="H2665" s="246"/>
      <c r="I2665" s="246"/>
      <c r="J2665" s="25"/>
    </row>
    <row r="2666" spans="1:10" s="42" customFormat="1" ht="24" customHeight="1">
      <c r="A2666" s="262"/>
      <c r="B2666" s="33" t="s">
        <v>872</v>
      </c>
      <c r="C2666" s="235">
        <v>1</v>
      </c>
      <c r="D2666" s="24" t="s">
        <v>24</v>
      </c>
      <c r="E2666" s="243"/>
      <c r="F2666" s="246"/>
      <c r="G2666" s="246"/>
      <c r="H2666" s="246"/>
      <c r="I2666" s="246"/>
      <c r="J2666" s="25"/>
    </row>
    <row r="2667" spans="1:10" s="42" customFormat="1" ht="24" customHeight="1">
      <c r="A2667" s="261"/>
      <c r="B2667" s="33" t="s">
        <v>873</v>
      </c>
      <c r="C2667" s="235">
        <v>1</v>
      </c>
      <c r="D2667" s="24" t="s">
        <v>24</v>
      </c>
      <c r="E2667" s="243"/>
      <c r="F2667" s="246"/>
      <c r="G2667" s="246"/>
      <c r="H2667" s="246"/>
      <c r="I2667" s="246"/>
      <c r="J2667" s="25"/>
    </row>
    <row r="2668" spans="1:10" s="42" customFormat="1" ht="24" customHeight="1">
      <c r="A2668" s="90"/>
      <c r="B2668" s="91" t="s">
        <v>359</v>
      </c>
      <c r="C2668" s="264"/>
      <c r="D2668" s="92"/>
      <c r="E2668" s="265"/>
      <c r="F2668" s="138"/>
      <c r="G2668" s="138"/>
      <c r="H2668" s="138"/>
      <c r="I2668" s="138"/>
      <c r="J2668" s="167"/>
    </row>
    <row r="2669" spans="1:10" s="42" customFormat="1" ht="24" customHeight="1">
      <c r="A2669" s="32"/>
      <c r="B2669" s="22" t="s">
        <v>360</v>
      </c>
      <c r="C2669" s="15"/>
      <c r="D2669" s="29"/>
      <c r="E2669" s="61"/>
      <c r="F2669" s="61"/>
      <c r="G2669" s="61"/>
      <c r="H2669" s="62"/>
      <c r="I2669" s="20"/>
      <c r="J2669" s="62"/>
    </row>
    <row r="2670" spans="1:10" s="42" customFormat="1" ht="24" customHeight="1">
      <c r="A2670" s="267"/>
      <c r="B2670" s="250" t="s">
        <v>304</v>
      </c>
      <c r="C2670" s="235"/>
      <c r="D2670" s="251"/>
      <c r="E2670" s="243"/>
      <c r="F2670" s="246"/>
      <c r="G2670" s="246"/>
      <c r="H2670" s="246"/>
      <c r="I2670" s="246"/>
      <c r="J2670" s="77"/>
    </row>
    <row r="2671" spans="1:10" s="42" customFormat="1" ht="24" customHeight="1">
      <c r="A2671" s="269"/>
      <c r="B2671" s="250" t="s">
        <v>305</v>
      </c>
      <c r="C2671" s="235">
        <v>4</v>
      </c>
      <c r="D2671" s="251" t="s">
        <v>24</v>
      </c>
      <c r="E2671" s="243"/>
      <c r="F2671" s="246"/>
      <c r="G2671" s="246"/>
      <c r="H2671" s="246"/>
      <c r="I2671" s="246"/>
      <c r="J2671" s="77"/>
    </row>
    <row r="2672" spans="1:10" s="42" customFormat="1" ht="24" customHeight="1">
      <c r="A2672" s="96"/>
      <c r="B2672" s="97" t="s">
        <v>361</v>
      </c>
      <c r="C2672" s="264"/>
      <c r="D2672" s="99"/>
      <c r="E2672" s="100"/>
      <c r="F2672" s="138"/>
      <c r="G2672" s="138"/>
      <c r="H2672" s="138"/>
      <c r="I2672" s="138"/>
      <c r="J2672" s="101"/>
    </row>
    <row r="2673" spans="1:10" s="42" customFormat="1" ht="24" customHeight="1">
      <c r="A2673" s="32"/>
      <c r="B2673" s="22" t="s">
        <v>362</v>
      </c>
      <c r="C2673" s="15"/>
      <c r="D2673" s="29"/>
      <c r="E2673" s="61"/>
      <c r="F2673" s="61"/>
      <c r="G2673" s="61"/>
      <c r="H2673" s="62"/>
      <c r="I2673" s="20"/>
      <c r="J2673" s="62"/>
    </row>
    <row r="2674" spans="1:10" s="42" customFormat="1" ht="24" customHeight="1">
      <c r="A2674" s="65"/>
      <c r="B2674" s="244" t="s">
        <v>310</v>
      </c>
      <c r="C2674" s="235"/>
      <c r="D2674" s="245"/>
      <c r="E2674" s="243"/>
      <c r="F2674" s="246"/>
      <c r="G2674" s="246"/>
      <c r="H2674" s="246"/>
      <c r="I2674" s="246"/>
      <c r="J2674" s="66"/>
    </row>
    <row r="2675" spans="1:10" s="42" customFormat="1" ht="24" customHeight="1">
      <c r="A2675" s="65"/>
      <c r="B2675" s="244" t="s">
        <v>311</v>
      </c>
      <c r="C2675" s="235"/>
      <c r="D2675" s="245"/>
      <c r="E2675" s="243"/>
      <c r="F2675" s="246"/>
      <c r="G2675" s="246"/>
      <c r="H2675" s="246"/>
      <c r="I2675" s="246"/>
      <c r="J2675" s="66"/>
    </row>
    <row r="2676" spans="1:10" s="42" customFormat="1" ht="24" customHeight="1">
      <c r="A2676" s="65"/>
      <c r="B2676" s="244" t="s">
        <v>781</v>
      </c>
      <c r="C2676" s="235">
        <v>1</v>
      </c>
      <c r="D2676" s="253" t="s">
        <v>308</v>
      </c>
      <c r="E2676" s="254"/>
      <c r="F2676" s="238"/>
      <c r="G2676" s="254"/>
      <c r="H2676" s="239"/>
      <c r="I2676" s="239"/>
      <c r="J2676" s="66"/>
    </row>
    <row r="2677" spans="1:10" s="42" customFormat="1" ht="24" customHeight="1">
      <c r="A2677" s="65"/>
      <c r="B2677" s="244" t="s">
        <v>368</v>
      </c>
      <c r="C2677" s="235">
        <v>1</v>
      </c>
      <c r="D2677" s="253" t="s">
        <v>308</v>
      </c>
      <c r="E2677" s="254"/>
      <c r="F2677" s="238"/>
      <c r="G2677" s="254"/>
      <c r="H2677" s="239"/>
      <c r="I2677" s="239"/>
      <c r="J2677" s="66"/>
    </row>
    <row r="2678" spans="1:10" s="42" customFormat="1" ht="24" customHeight="1">
      <c r="A2678" s="65"/>
      <c r="B2678" s="244" t="s">
        <v>369</v>
      </c>
      <c r="C2678" s="235">
        <v>1</v>
      </c>
      <c r="D2678" s="253" t="s">
        <v>308</v>
      </c>
      <c r="E2678" s="254"/>
      <c r="F2678" s="238"/>
      <c r="G2678" s="254"/>
      <c r="H2678" s="239"/>
      <c r="I2678" s="239"/>
      <c r="J2678" s="66"/>
    </row>
    <row r="2679" spans="1:10" s="42" customFormat="1" ht="24" customHeight="1">
      <c r="A2679" s="65"/>
      <c r="B2679" s="244" t="s">
        <v>782</v>
      </c>
      <c r="C2679" s="235">
        <v>1</v>
      </c>
      <c r="D2679" s="253" t="s">
        <v>308</v>
      </c>
      <c r="E2679" s="254"/>
      <c r="F2679" s="238"/>
      <c r="G2679" s="254"/>
      <c r="H2679" s="239"/>
      <c r="I2679" s="239"/>
      <c r="J2679" s="77"/>
    </row>
    <row r="2680" spans="1:10" s="42" customFormat="1" ht="24" customHeight="1">
      <c r="A2680" s="96"/>
      <c r="B2680" s="97" t="s">
        <v>783</v>
      </c>
      <c r="C2680" s="264"/>
      <c r="D2680" s="99"/>
      <c r="E2680" s="100"/>
      <c r="F2680" s="138"/>
      <c r="G2680" s="138"/>
      <c r="H2680" s="138"/>
      <c r="I2680" s="138"/>
      <c r="J2680" s="101"/>
    </row>
    <row r="2681" spans="1:10" s="42" customFormat="1" ht="24" customHeight="1" thickBot="1">
      <c r="A2681" s="102"/>
      <c r="B2681" s="103" t="s">
        <v>1094</v>
      </c>
      <c r="C2681" s="104"/>
      <c r="D2681" s="105"/>
      <c r="E2681" s="106"/>
      <c r="F2681" s="107"/>
      <c r="G2681" s="106"/>
      <c r="H2681" s="107"/>
      <c r="I2681" s="107"/>
      <c r="J2681" s="108"/>
    </row>
    <row r="2682" spans="1:10" s="42" customFormat="1" ht="24" customHeight="1" thickTop="1" thickBot="1">
      <c r="A2682" s="80"/>
      <c r="B2682" s="80" t="s">
        <v>1095</v>
      </c>
      <c r="C2682" s="81"/>
      <c r="D2682" s="80"/>
      <c r="E2682" s="80"/>
      <c r="F2682" s="109"/>
      <c r="G2682" s="82"/>
      <c r="H2682" s="109"/>
      <c r="I2682" s="109"/>
      <c r="J2682" s="80"/>
    </row>
    <row r="2683" spans="1:10" s="42" customFormat="1" ht="24" customHeight="1" thickTop="1">
      <c r="A2683" s="39">
        <v>9</v>
      </c>
      <c r="B2683" s="67" t="s">
        <v>370</v>
      </c>
      <c r="C2683" s="68"/>
      <c r="D2683" s="69"/>
      <c r="E2683" s="70"/>
      <c r="F2683" s="71"/>
      <c r="G2683" s="71"/>
      <c r="H2683" s="71"/>
      <c r="I2683" s="71"/>
      <c r="J2683" s="72"/>
    </row>
    <row r="2684" spans="1:10" s="42" customFormat="1" ht="24" customHeight="1">
      <c r="A2684" s="31">
        <v>9.1</v>
      </c>
      <c r="B2684" s="23" t="s">
        <v>39</v>
      </c>
      <c r="C2684" s="15"/>
      <c r="D2684" s="24"/>
      <c r="E2684" s="41"/>
      <c r="F2684" s="20"/>
      <c r="G2684" s="20"/>
      <c r="H2684" s="20"/>
      <c r="I2684" s="20"/>
      <c r="J2684" s="25"/>
    </row>
    <row r="2685" spans="1:10" s="42" customFormat="1" ht="24" customHeight="1">
      <c r="A2685" s="132"/>
      <c r="B2685" s="143" t="s">
        <v>14</v>
      </c>
      <c r="C2685" s="285">
        <v>1170</v>
      </c>
      <c r="D2685" s="144" t="s">
        <v>13</v>
      </c>
      <c r="E2685" s="46"/>
      <c r="F2685" s="145"/>
      <c r="G2685" s="145"/>
      <c r="H2685" s="145"/>
      <c r="I2685" s="20"/>
      <c r="J2685" s="133"/>
    </row>
    <row r="2686" spans="1:10" s="42" customFormat="1" ht="24" customHeight="1">
      <c r="A2686" s="132"/>
      <c r="B2686" s="143" t="s">
        <v>15</v>
      </c>
      <c r="C2686" s="285">
        <v>20</v>
      </c>
      <c r="D2686" s="144" t="s">
        <v>13</v>
      </c>
      <c r="E2686" s="148"/>
      <c r="F2686" s="145"/>
      <c r="G2686" s="145"/>
      <c r="H2686" s="145"/>
      <c r="I2686" s="20"/>
      <c r="J2686" s="133"/>
    </row>
    <row r="2687" spans="1:10" s="42" customFormat="1" ht="24" customHeight="1">
      <c r="A2687" s="132"/>
      <c r="B2687" s="143" t="s">
        <v>16</v>
      </c>
      <c r="C2687" s="285">
        <v>10</v>
      </c>
      <c r="D2687" s="144" t="s">
        <v>13</v>
      </c>
      <c r="E2687" s="148"/>
      <c r="F2687" s="145"/>
      <c r="G2687" s="145"/>
      <c r="H2687" s="145"/>
      <c r="I2687" s="20"/>
      <c r="J2687" s="133"/>
    </row>
    <row r="2688" spans="1:10" s="42" customFormat="1" ht="24" customHeight="1">
      <c r="A2688" s="132"/>
      <c r="B2688" s="143" t="s">
        <v>664</v>
      </c>
      <c r="C2688" s="285">
        <v>60</v>
      </c>
      <c r="D2688" s="144" t="s">
        <v>17</v>
      </c>
      <c r="E2688" s="148"/>
      <c r="F2688" s="145"/>
      <c r="G2688" s="145"/>
      <c r="H2688" s="145"/>
      <c r="I2688" s="20"/>
      <c r="J2688" s="133"/>
    </row>
    <row r="2689" spans="1:11" s="42" customFormat="1" ht="24" customHeight="1">
      <c r="A2689" s="132"/>
      <c r="B2689" s="143" t="s">
        <v>21</v>
      </c>
      <c r="C2689" s="285">
        <v>170</v>
      </c>
      <c r="D2689" s="144" t="s">
        <v>13</v>
      </c>
      <c r="E2689" s="148"/>
      <c r="F2689" s="145"/>
      <c r="G2689" s="145"/>
      <c r="H2689" s="145"/>
      <c r="I2689" s="20"/>
      <c r="J2689" s="133"/>
    </row>
    <row r="2690" spans="1:11" s="42" customFormat="1" ht="24" customHeight="1">
      <c r="A2690" s="132"/>
      <c r="B2690" s="143" t="s">
        <v>18</v>
      </c>
      <c r="C2690" s="285">
        <v>650</v>
      </c>
      <c r="D2690" s="144" t="s">
        <v>19</v>
      </c>
      <c r="E2690" s="148"/>
      <c r="F2690" s="145"/>
      <c r="G2690" s="145"/>
      <c r="H2690" s="145"/>
      <c r="I2690" s="20"/>
      <c r="J2690" s="133"/>
    </row>
    <row r="2691" spans="1:11" s="42" customFormat="1" ht="24" customHeight="1">
      <c r="A2691" s="132"/>
      <c r="B2691" s="143" t="s">
        <v>441</v>
      </c>
      <c r="C2691" s="285">
        <v>5170</v>
      </c>
      <c r="D2691" s="144" t="s">
        <v>20</v>
      </c>
      <c r="E2691" s="148"/>
      <c r="F2691" s="145"/>
      <c r="G2691" s="145"/>
      <c r="H2691" s="145"/>
      <c r="I2691" s="20"/>
      <c r="J2691" s="132"/>
    </row>
    <row r="2692" spans="1:11" s="83" customFormat="1" ht="24" customHeight="1">
      <c r="A2692" s="132"/>
      <c r="B2692" s="143" t="s">
        <v>36</v>
      </c>
      <c r="C2692" s="285">
        <v>13270</v>
      </c>
      <c r="D2692" s="144" t="s">
        <v>20</v>
      </c>
      <c r="E2692" s="148"/>
      <c r="F2692" s="145"/>
      <c r="G2692" s="145"/>
      <c r="H2692" s="145"/>
      <c r="I2692" s="20"/>
      <c r="J2692" s="132"/>
      <c r="K2692" s="135"/>
    </row>
    <row r="2693" spans="1:11" s="83" customFormat="1" ht="24" customHeight="1">
      <c r="A2693" s="132"/>
      <c r="B2693" s="143" t="s">
        <v>442</v>
      </c>
      <c r="C2693" s="285">
        <v>170</v>
      </c>
      <c r="D2693" s="144" t="s">
        <v>23</v>
      </c>
      <c r="E2693" s="148"/>
      <c r="F2693" s="145"/>
      <c r="G2693" s="145"/>
      <c r="H2693" s="145"/>
      <c r="I2693" s="20"/>
      <c r="J2693" s="133"/>
    </row>
    <row r="2694" spans="1:11" s="83" customFormat="1" ht="24" customHeight="1">
      <c r="A2694" s="90"/>
      <c r="B2694" s="91" t="s">
        <v>60</v>
      </c>
      <c r="C2694" s="115"/>
      <c r="D2694" s="92"/>
      <c r="E2694" s="93"/>
      <c r="F2694" s="94"/>
      <c r="G2694" s="94"/>
      <c r="H2694" s="94"/>
      <c r="I2694" s="94"/>
      <c r="J2694" s="95"/>
      <c r="K2694" s="135"/>
    </row>
    <row r="2695" spans="1:11" s="330" customFormat="1" ht="24" customHeight="1">
      <c r="A2695" s="325">
        <v>9.1999999999999993</v>
      </c>
      <c r="B2695" s="23" t="s">
        <v>22</v>
      </c>
      <c r="C2695" s="15"/>
      <c r="D2695" s="24"/>
      <c r="E2695" s="41"/>
      <c r="F2695" s="20"/>
      <c r="G2695" s="20"/>
      <c r="H2695" s="20"/>
      <c r="I2695" s="20"/>
      <c r="J2695" s="25"/>
    </row>
    <row r="2696" spans="1:11" s="330" customFormat="1" ht="24" customHeight="1">
      <c r="A2696" s="132"/>
      <c r="B2696" s="143" t="s">
        <v>676</v>
      </c>
      <c r="C2696" s="285">
        <v>5828</v>
      </c>
      <c r="D2696" s="144" t="s">
        <v>19</v>
      </c>
      <c r="E2696" s="46"/>
      <c r="F2696" s="145"/>
      <c r="G2696" s="145"/>
      <c r="H2696" s="145"/>
      <c r="I2696" s="20"/>
      <c r="J2696" s="133"/>
    </row>
    <row r="2697" spans="1:11" s="330" customFormat="1" ht="24" customHeight="1">
      <c r="A2697" s="132"/>
      <c r="B2697" s="143" t="s">
        <v>677</v>
      </c>
      <c r="C2697" s="285">
        <v>5828</v>
      </c>
      <c r="D2697" s="144" t="s">
        <v>19</v>
      </c>
      <c r="E2697" s="46"/>
      <c r="F2697" s="145"/>
      <c r="G2697" s="145"/>
      <c r="H2697" s="145"/>
      <c r="I2697" s="20"/>
      <c r="J2697" s="133"/>
    </row>
    <row r="2698" spans="1:11" s="330" customFormat="1" ht="24" customHeight="1">
      <c r="A2698" s="132"/>
      <c r="B2698" s="143" t="s">
        <v>443</v>
      </c>
      <c r="C2698" s="285">
        <v>1095</v>
      </c>
      <c r="D2698" s="144" t="s">
        <v>13</v>
      </c>
      <c r="E2698" s="148"/>
      <c r="F2698" s="145"/>
      <c r="G2698" s="145"/>
      <c r="H2698" s="145"/>
      <c r="I2698" s="20"/>
      <c r="J2698" s="133"/>
    </row>
    <row r="2699" spans="1:11" ht="24" customHeight="1">
      <c r="A2699" s="132"/>
      <c r="B2699" s="143" t="s">
        <v>444</v>
      </c>
      <c r="C2699" s="285">
        <v>1095</v>
      </c>
      <c r="D2699" s="144" t="s">
        <v>13</v>
      </c>
      <c r="E2699" s="148"/>
      <c r="F2699" s="145"/>
      <c r="G2699" s="145"/>
      <c r="H2699" s="145"/>
      <c r="I2699" s="20"/>
      <c r="J2699" s="133"/>
    </row>
    <row r="2700" spans="1:11" s="415" customFormat="1" ht="24" customHeight="1">
      <c r="A2700" s="132"/>
      <c r="B2700" s="143" t="s">
        <v>678</v>
      </c>
      <c r="C2700" s="285">
        <v>5830</v>
      </c>
      <c r="D2700" s="144" t="s">
        <v>19</v>
      </c>
      <c r="E2700" s="148"/>
      <c r="F2700" s="145"/>
      <c r="G2700" s="145"/>
      <c r="H2700" s="145"/>
      <c r="I2700" s="20"/>
      <c r="J2700" s="133"/>
    </row>
    <row r="2701" spans="1:11" s="415" customFormat="1" ht="24" customHeight="1">
      <c r="A2701" s="132"/>
      <c r="B2701" s="143" t="s">
        <v>445</v>
      </c>
      <c r="C2701" s="285">
        <v>5830</v>
      </c>
      <c r="D2701" s="144" t="s">
        <v>19</v>
      </c>
      <c r="E2701" s="148"/>
      <c r="F2701" s="145"/>
      <c r="G2701" s="145"/>
      <c r="H2701" s="145"/>
      <c r="I2701" s="20"/>
      <c r="J2701" s="133"/>
    </row>
    <row r="2702" spans="1:11" s="415" customFormat="1" ht="24" customHeight="1">
      <c r="A2702" s="132"/>
      <c r="B2702" s="143" t="s">
        <v>446</v>
      </c>
      <c r="C2702" s="285">
        <v>1685</v>
      </c>
      <c r="D2702" s="144" t="s">
        <v>23</v>
      </c>
      <c r="E2702" s="148"/>
      <c r="F2702" s="145"/>
      <c r="G2702" s="145"/>
      <c r="H2702" s="145"/>
      <c r="I2702" s="20"/>
      <c r="J2702" s="133"/>
    </row>
    <row r="2703" spans="1:11" ht="24" customHeight="1">
      <c r="A2703" s="132"/>
      <c r="B2703" s="143" t="s">
        <v>447</v>
      </c>
      <c r="C2703" s="285">
        <v>11</v>
      </c>
      <c r="D2703" s="144" t="s">
        <v>24</v>
      </c>
      <c r="E2703" s="148"/>
      <c r="F2703" s="145"/>
      <c r="G2703" s="145"/>
      <c r="H2703" s="145"/>
      <c r="I2703" s="20"/>
      <c r="J2703" s="133"/>
    </row>
    <row r="2704" spans="1:11" ht="24" customHeight="1">
      <c r="A2704" s="132"/>
      <c r="B2704" s="143" t="s">
        <v>1096</v>
      </c>
      <c r="C2704" s="285">
        <v>28</v>
      </c>
      <c r="D2704" s="144" t="s">
        <v>24</v>
      </c>
      <c r="E2704" s="148"/>
      <c r="F2704" s="145"/>
      <c r="G2704" s="145"/>
      <c r="H2704" s="145"/>
      <c r="I2704" s="20"/>
      <c r="J2704" s="133"/>
    </row>
    <row r="2705" spans="1:10" ht="24" customHeight="1">
      <c r="A2705" s="132"/>
      <c r="B2705" s="143" t="s">
        <v>448</v>
      </c>
      <c r="C2705" s="285">
        <v>510</v>
      </c>
      <c r="D2705" s="144" t="s">
        <v>19</v>
      </c>
      <c r="E2705" s="148"/>
      <c r="F2705" s="145"/>
      <c r="G2705" s="145"/>
      <c r="H2705" s="145"/>
      <c r="I2705" s="20"/>
      <c r="J2705" s="133"/>
    </row>
    <row r="2706" spans="1:10" ht="24" customHeight="1">
      <c r="A2706" s="132"/>
      <c r="B2706" s="143" t="s">
        <v>679</v>
      </c>
      <c r="C2706" s="285">
        <v>6</v>
      </c>
      <c r="D2706" s="144" t="s">
        <v>24</v>
      </c>
      <c r="E2706" s="148"/>
      <c r="F2706" s="145"/>
      <c r="G2706" s="145"/>
      <c r="H2706" s="145"/>
      <c r="I2706" s="20"/>
      <c r="J2706" s="133"/>
    </row>
    <row r="2707" spans="1:10" ht="24" customHeight="1">
      <c r="A2707" s="90"/>
      <c r="B2707" s="91" t="s">
        <v>59</v>
      </c>
      <c r="C2707" s="115"/>
      <c r="D2707" s="92"/>
      <c r="E2707" s="93"/>
      <c r="F2707" s="94"/>
      <c r="G2707" s="94"/>
      <c r="H2707" s="94"/>
      <c r="I2707" s="94"/>
      <c r="J2707" s="95"/>
    </row>
    <row r="2708" spans="1:10" ht="24" customHeight="1">
      <c r="A2708" s="325">
        <v>9.3000000000000007</v>
      </c>
      <c r="B2708" s="23" t="s">
        <v>917</v>
      </c>
      <c r="C2708" s="15"/>
      <c r="D2708" s="24"/>
      <c r="E2708" s="41"/>
      <c r="F2708" s="20"/>
      <c r="G2708" s="20"/>
      <c r="H2708" s="20"/>
      <c r="I2708" s="20"/>
      <c r="J2708" s="25"/>
    </row>
    <row r="2709" spans="1:10" ht="24" customHeight="1">
      <c r="A2709" s="132"/>
      <c r="B2709" s="143" t="s">
        <v>676</v>
      </c>
      <c r="C2709" s="285">
        <v>360</v>
      </c>
      <c r="D2709" s="144" t="s">
        <v>19</v>
      </c>
      <c r="E2709" s="46"/>
      <c r="F2709" s="145"/>
      <c r="G2709" s="145"/>
      <c r="H2709" s="145"/>
      <c r="I2709" s="20"/>
      <c r="J2709" s="133"/>
    </row>
    <row r="2710" spans="1:10" ht="24" customHeight="1">
      <c r="A2710" s="132"/>
      <c r="B2710" s="143" t="s">
        <v>677</v>
      </c>
      <c r="C2710" s="285">
        <v>360</v>
      </c>
      <c r="D2710" s="144" t="s">
        <v>19</v>
      </c>
      <c r="E2710" s="46"/>
      <c r="F2710" s="145"/>
      <c r="G2710" s="145"/>
      <c r="H2710" s="145"/>
      <c r="I2710" s="20"/>
      <c r="J2710" s="133"/>
    </row>
    <row r="2711" spans="1:10" ht="24" customHeight="1">
      <c r="A2711" s="132"/>
      <c r="B2711" s="143" t="s">
        <v>443</v>
      </c>
      <c r="C2711" s="285">
        <v>68</v>
      </c>
      <c r="D2711" s="144" t="s">
        <v>13</v>
      </c>
      <c r="E2711" s="148"/>
      <c r="F2711" s="145"/>
      <c r="G2711" s="145"/>
      <c r="H2711" s="145"/>
      <c r="I2711" s="20"/>
      <c r="J2711" s="133"/>
    </row>
    <row r="2712" spans="1:10" ht="24" customHeight="1">
      <c r="A2712" s="132"/>
      <c r="B2712" s="143" t="s">
        <v>444</v>
      </c>
      <c r="C2712" s="285">
        <v>68</v>
      </c>
      <c r="D2712" s="144" t="s">
        <v>13</v>
      </c>
      <c r="E2712" s="148"/>
      <c r="F2712" s="145"/>
      <c r="G2712" s="145"/>
      <c r="H2712" s="145"/>
      <c r="I2712" s="20"/>
      <c r="J2712" s="133"/>
    </row>
    <row r="2713" spans="1:10" ht="24" customHeight="1">
      <c r="A2713" s="132"/>
      <c r="B2713" s="143" t="s">
        <v>678</v>
      </c>
      <c r="C2713" s="285">
        <v>360</v>
      </c>
      <c r="D2713" s="144" t="s">
        <v>19</v>
      </c>
      <c r="E2713" s="148"/>
      <c r="F2713" s="145"/>
      <c r="G2713" s="145"/>
      <c r="H2713" s="145"/>
      <c r="I2713" s="20"/>
      <c r="J2713" s="133"/>
    </row>
    <row r="2714" spans="1:10" ht="24" customHeight="1">
      <c r="A2714" s="132"/>
      <c r="B2714" s="143" t="s">
        <v>445</v>
      </c>
      <c r="C2714" s="285">
        <v>360</v>
      </c>
      <c r="D2714" s="144" t="s">
        <v>19</v>
      </c>
      <c r="E2714" s="148"/>
      <c r="F2714" s="145"/>
      <c r="G2714" s="145"/>
      <c r="H2714" s="145"/>
      <c r="I2714" s="20"/>
      <c r="J2714" s="133"/>
    </row>
    <row r="2715" spans="1:10" ht="24" customHeight="1">
      <c r="A2715" s="132"/>
      <c r="B2715" s="143" t="s">
        <v>447</v>
      </c>
      <c r="C2715" s="285">
        <v>4</v>
      </c>
      <c r="D2715" s="144" t="s">
        <v>24</v>
      </c>
      <c r="E2715" s="148"/>
      <c r="F2715" s="145"/>
      <c r="G2715" s="145"/>
      <c r="H2715" s="145"/>
      <c r="I2715" s="20"/>
      <c r="J2715" s="133"/>
    </row>
    <row r="2716" spans="1:10" ht="24" customHeight="1">
      <c r="A2716" s="132"/>
      <c r="B2716" s="143" t="s">
        <v>448</v>
      </c>
      <c r="C2716" s="285">
        <v>36</v>
      </c>
      <c r="D2716" s="144" t="s">
        <v>19</v>
      </c>
      <c r="E2716" s="148"/>
      <c r="F2716" s="145"/>
      <c r="G2716" s="145"/>
      <c r="H2716" s="145"/>
      <c r="I2716" s="20"/>
      <c r="J2716" s="133"/>
    </row>
    <row r="2717" spans="1:10" ht="24" customHeight="1">
      <c r="A2717" s="90"/>
      <c r="B2717" s="91" t="s">
        <v>918</v>
      </c>
      <c r="C2717" s="115"/>
      <c r="D2717" s="92"/>
      <c r="E2717" s="93"/>
      <c r="F2717" s="94"/>
      <c r="G2717" s="94"/>
      <c r="H2717" s="94"/>
      <c r="I2717" s="94"/>
      <c r="J2717" s="95"/>
    </row>
    <row r="2718" spans="1:10" ht="24" customHeight="1">
      <c r="A2718" s="31">
        <v>9.4</v>
      </c>
      <c r="B2718" s="23" t="s">
        <v>25</v>
      </c>
      <c r="C2718" s="15"/>
      <c r="D2718" s="24"/>
      <c r="E2718" s="41"/>
      <c r="F2718" s="20"/>
      <c r="G2718" s="20"/>
      <c r="H2718" s="20"/>
      <c r="I2718" s="20"/>
      <c r="J2718" s="25"/>
    </row>
    <row r="2719" spans="1:10" ht="24" customHeight="1">
      <c r="A2719" s="132"/>
      <c r="B2719" s="143" t="s">
        <v>14</v>
      </c>
      <c r="C2719" s="285">
        <v>3075</v>
      </c>
      <c r="D2719" s="144" t="s">
        <v>13</v>
      </c>
      <c r="E2719" s="148"/>
      <c r="F2719" s="145"/>
      <c r="G2719" s="145"/>
      <c r="H2719" s="145"/>
      <c r="I2719" s="20"/>
      <c r="J2719" s="133"/>
    </row>
    <row r="2720" spans="1:10" ht="24" customHeight="1">
      <c r="A2720" s="132"/>
      <c r="B2720" s="143" t="s">
        <v>15</v>
      </c>
      <c r="C2720" s="285">
        <v>2820</v>
      </c>
      <c r="D2720" s="144" t="s">
        <v>13</v>
      </c>
      <c r="E2720" s="148"/>
      <c r="F2720" s="145"/>
      <c r="G2720" s="145"/>
      <c r="H2720" s="145"/>
      <c r="I2720" s="20"/>
      <c r="J2720" s="133"/>
    </row>
    <row r="2721" spans="1:10" ht="24" customHeight="1">
      <c r="A2721" s="132"/>
      <c r="B2721" s="143" t="s">
        <v>16</v>
      </c>
      <c r="C2721" s="285">
        <v>226</v>
      </c>
      <c r="D2721" s="144" t="s">
        <v>13</v>
      </c>
      <c r="E2721" s="148"/>
      <c r="F2721" s="145"/>
      <c r="G2721" s="145"/>
      <c r="H2721" s="145"/>
      <c r="I2721" s="20"/>
      <c r="J2721" s="133"/>
    </row>
    <row r="2722" spans="1:10" ht="24" customHeight="1">
      <c r="A2722" s="132"/>
      <c r="B2722" s="143" t="s">
        <v>26</v>
      </c>
      <c r="C2722" s="285">
        <v>1575</v>
      </c>
      <c r="D2722" s="144" t="s">
        <v>23</v>
      </c>
      <c r="E2722" s="148"/>
      <c r="F2722" s="145"/>
      <c r="G2722" s="145"/>
      <c r="H2722" s="145"/>
      <c r="I2722" s="20"/>
      <c r="J2722" s="133"/>
    </row>
    <row r="2723" spans="1:10" ht="24" customHeight="1">
      <c r="A2723" s="132"/>
      <c r="B2723" s="143" t="s">
        <v>450</v>
      </c>
      <c r="C2723" s="285">
        <v>475</v>
      </c>
      <c r="D2723" s="144" t="s">
        <v>23</v>
      </c>
      <c r="E2723" s="148"/>
      <c r="F2723" s="145"/>
      <c r="G2723" s="145"/>
      <c r="H2723" s="145"/>
      <c r="I2723" s="20"/>
      <c r="J2723" s="133"/>
    </row>
    <row r="2724" spans="1:10" ht="24" customHeight="1">
      <c r="A2724" s="132"/>
      <c r="B2724" s="143" t="s">
        <v>680</v>
      </c>
      <c r="C2724" s="285">
        <v>163</v>
      </c>
      <c r="D2724" s="144" t="s">
        <v>24</v>
      </c>
      <c r="E2724" s="148"/>
      <c r="F2724" s="145"/>
      <c r="G2724" s="145"/>
      <c r="H2724" s="145"/>
      <c r="I2724" s="20"/>
      <c r="J2724" s="133"/>
    </row>
    <row r="2725" spans="1:10" ht="24" customHeight="1">
      <c r="A2725" s="132"/>
      <c r="B2725" s="143" t="s">
        <v>681</v>
      </c>
      <c r="C2725" s="285">
        <v>52</v>
      </c>
      <c r="D2725" s="144" t="s">
        <v>24</v>
      </c>
      <c r="E2725" s="148"/>
      <c r="F2725" s="145"/>
      <c r="G2725" s="145"/>
      <c r="H2725" s="145"/>
      <c r="I2725" s="20"/>
      <c r="J2725" s="133"/>
    </row>
    <row r="2726" spans="1:10" ht="24" customHeight="1">
      <c r="A2726" s="132"/>
      <c r="B2726" s="143" t="s">
        <v>682</v>
      </c>
      <c r="C2726" s="285">
        <v>10</v>
      </c>
      <c r="D2726" s="144" t="s">
        <v>24</v>
      </c>
      <c r="E2726" s="148"/>
      <c r="F2726" s="145"/>
      <c r="G2726" s="145"/>
      <c r="H2726" s="145"/>
      <c r="I2726" s="20"/>
      <c r="J2726" s="133"/>
    </row>
    <row r="2727" spans="1:10" ht="24" customHeight="1">
      <c r="A2727" s="132"/>
      <c r="B2727" s="143" t="s">
        <v>683</v>
      </c>
      <c r="C2727" s="285">
        <v>7</v>
      </c>
      <c r="D2727" s="144" t="s">
        <v>24</v>
      </c>
      <c r="E2727" s="148"/>
      <c r="F2727" s="145"/>
      <c r="G2727" s="145"/>
      <c r="H2727" s="145"/>
      <c r="I2727" s="20"/>
      <c r="J2727" s="133"/>
    </row>
    <row r="2728" spans="1:10" ht="24" customHeight="1">
      <c r="A2728" s="132"/>
      <c r="B2728" s="143" t="s">
        <v>684</v>
      </c>
      <c r="C2728" s="285">
        <v>215</v>
      </c>
      <c r="D2728" s="144" t="s">
        <v>24</v>
      </c>
      <c r="E2728" s="148"/>
      <c r="F2728" s="145"/>
      <c r="G2728" s="145"/>
      <c r="H2728" s="145"/>
      <c r="I2728" s="20"/>
      <c r="J2728" s="133"/>
    </row>
    <row r="2729" spans="1:10" ht="24" customHeight="1">
      <c r="A2729" s="132"/>
      <c r="B2729" s="143" t="s">
        <v>685</v>
      </c>
      <c r="C2729" s="285">
        <v>12</v>
      </c>
      <c r="D2729" s="144" t="s">
        <v>686</v>
      </c>
      <c r="E2729" s="148"/>
      <c r="F2729" s="145"/>
      <c r="G2729" s="145"/>
      <c r="H2729" s="145"/>
      <c r="I2729" s="20"/>
      <c r="J2729" s="133"/>
    </row>
    <row r="2730" spans="1:10" ht="24" customHeight="1">
      <c r="A2730" s="90"/>
      <c r="B2730" s="91" t="s">
        <v>58</v>
      </c>
      <c r="C2730" s="115"/>
      <c r="D2730" s="92"/>
      <c r="E2730" s="93"/>
      <c r="F2730" s="94"/>
      <c r="G2730" s="94"/>
      <c r="H2730" s="94"/>
      <c r="I2730" s="94"/>
      <c r="J2730" s="95"/>
    </row>
    <row r="2731" spans="1:10" ht="24" customHeight="1">
      <c r="A2731" s="31">
        <v>9.5</v>
      </c>
      <c r="B2731" s="23" t="s">
        <v>449</v>
      </c>
      <c r="C2731" s="15"/>
      <c r="D2731" s="24"/>
      <c r="E2731" s="41"/>
      <c r="F2731" s="20"/>
      <c r="G2731" s="20"/>
      <c r="H2731" s="20"/>
      <c r="I2731" s="20"/>
      <c r="J2731" s="25"/>
    </row>
    <row r="2732" spans="1:10" ht="24" customHeight="1">
      <c r="A2732" s="132"/>
      <c r="B2732" s="143" t="s">
        <v>687</v>
      </c>
      <c r="C2732" s="285">
        <v>165</v>
      </c>
      <c r="D2732" s="144" t="s">
        <v>13</v>
      </c>
      <c r="E2732" s="148"/>
      <c r="F2732" s="145"/>
      <c r="G2732" s="145"/>
      <c r="H2732" s="145"/>
      <c r="I2732" s="20"/>
      <c r="J2732" s="133"/>
    </row>
    <row r="2733" spans="1:10" ht="24" customHeight="1">
      <c r="A2733" s="132"/>
      <c r="B2733" s="143" t="s">
        <v>688</v>
      </c>
      <c r="C2733" s="285">
        <v>55</v>
      </c>
      <c r="D2733" s="144" t="s">
        <v>13</v>
      </c>
      <c r="E2733" s="148"/>
      <c r="F2733" s="145"/>
      <c r="G2733" s="145"/>
      <c r="H2733" s="145"/>
      <c r="I2733" s="20"/>
      <c r="J2733" s="133"/>
    </row>
    <row r="2734" spans="1:10" ht="24" customHeight="1">
      <c r="A2734" s="132"/>
      <c r="B2734" s="143" t="s">
        <v>689</v>
      </c>
      <c r="C2734" s="285">
        <v>97</v>
      </c>
      <c r="D2734" s="144" t="s">
        <v>13</v>
      </c>
      <c r="E2734" s="148"/>
      <c r="F2734" s="145"/>
      <c r="G2734" s="145"/>
      <c r="H2734" s="145"/>
      <c r="I2734" s="20"/>
      <c r="J2734" s="133"/>
    </row>
    <row r="2735" spans="1:10" ht="24" customHeight="1">
      <c r="A2735" s="132"/>
      <c r="B2735" s="143" t="s">
        <v>690</v>
      </c>
      <c r="C2735" s="285">
        <v>970</v>
      </c>
      <c r="D2735" s="144" t="s">
        <v>19</v>
      </c>
      <c r="E2735" s="148"/>
      <c r="F2735" s="145"/>
      <c r="G2735" s="145"/>
      <c r="H2735" s="145"/>
      <c r="I2735" s="20"/>
      <c r="J2735" s="133"/>
    </row>
    <row r="2736" spans="1:10" ht="24" customHeight="1">
      <c r="A2736" s="132"/>
      <c r="B2736" s="143" t="s">
        <v>446</v>
      </c>
      <c r="C2736" s="285">
        <v>865</v>
      </c>
      <c r="D2736" s="144" t="s">
        <v>23</v>
      </c>
      <c r="E2736" s="148"/>
      <c r="F2736" s="145"/>
      <c r="G2736" s="145"/>
      <c r="H2736" s="145"/>
      <c r="I2736" s="20"/>
      <c r="J2736" s="133"/>
    </row>
    <row r="2737" spans="1:10" ht="24" customHeight="1">
      <c r="A2737" s="90"/>
      <c r="B2737" s="91" t="s">
        <v>691</v>
      </c>
      <c r="C2737" s="115"/>
      <c r="D2737" s="92"/>
      <c r="E2737" s="93"/>
      <c r="F2737" s="94"/>
      <c r="G2737" s="94"/>
      <c r="H2737" s="94"/>
      <c r="I2737" s="94"/>
      <c r="J2737" s="95"/>
    </row>
    <row r="2738" spans="1:10" ht="24" customHeight="1">
      <c r="A2738" s="43">
        <v>9.6</v>
      </c>
      <c r="B2738" s="40" t="s">
        <v>386</v>
      </c>
      <c r="C2738" s="18"/>
      <c r="D2738" s="30"/>
      <c r="E2738" s="26"/>
      <c r="F2738" s="26"/>
      <c r="G2738" s="26"/>
      <c r="H2738" s="26"/>
      <c r="I2738" s="26"/>
      <c r="J2738" s="26"/>
    </row>
    <row r="2739" spans="1:10" ht="24" customHeight="1">
      <c r="A2739" s="43"/>
      <c r="B2739" s="33" t="s">
        <v>606</v>
      </c>
      <c r="C2739" s="15">
        <v>1</v>
      </c>
      <c r="D2739" s="24" t="s">
        <v>24</v>
      </c>
      <c r="E2739" s="41"/>
      <c r="F2739" s="20"/>
      <c r="G2739" s="20"/>
      <c r="H2739" s="20"/>
      <c r="I2739" s="20"/>
      <c r="J2739" s="26"/>
    </row>
    <row r="2740" spans="1:10" ht="24" customHeight="1">
      <c r="A2740" s="43"/>
      <c r="B2740" s="33" t="s">
        <v>607</v>
      </c>
      <c r="C2740" s="15">
        <v>1</v>
      </c>
      <c r="D2740" s="24" t="s">
        <v>24</v>
      </c>
      <c r="E2740" s="41"/>
      <c r="F2740" s="20"/>
      <c r="G2740" s="20"/>
      <c r="H2740" s="20"/>
      <c r="I2740" s="20"/>
      <c r="J2740" s="26"/>
    </row>
    <row r="2741" spans="1:10" ht="24" customHeight="1">
      <c r="A2741" s="43"/>
      <c r="B2741" s="33" t="s">
        <v>608</v>
      </c>
      <c r="C2741" s="15">
        <v>1</v>
      </c>
      <c r="D2741" s="24" t="s">
        <v>24</v>
      </c>
      <c r="E2741" s="41"/>
      <c r="F2741" s="20"/>
      <c r="G2741" s="20"/>
      <c r="H2741" s="20"/>
      <c r="I2741" s="20"/>
      <c r="J2741" s="26"/>
    </row>
    <row r="2742" spans="1:10" ht="24" customHeight="1">
      <c r="A2742" s="43"/>
      <c r="B2742" s="33" t="s">
        <v>609</v>
      </c>
      <c r="C2742" s="15">
        <v>1</v>
      </c>
      <c r="D2742" s="24" t="s">
        <v>24</v>
      </c>
      <c r="E2742" s="41"/>
      <c r="F2742" s="20"/>
      <c r="G2742" s="20"/>
      <c r="H2742" s="20"/>
      <c r="I2742" s="20"/>
      <c r="J2742" s="26"/>
    </row>
    <row r="2743" spans="1:10" ht="24" customHeight="1">
      <c r="A2743" s="84"/>
      <c r="B2743" s="85" t="s">
        <v>505</v>
      </c>
      <c r="C2743" s="446"/>
      <c r="D2743" s="86"/>
      <c r="E2743" s="87"/>
      <c r="F2743" s="88"/>
      <c r="G2743" s="88"/>
      <c r="H2743" s="88"/>
      <c r="I2743" s="88"/>
      <c r="J2743" s="84"/>
    </row>
    <row r="2744" spans="1:10" s="409" customFormat="1" ht="24" customHeight="1">
      <c r="A2744" s="228"/>
      <c r="B2744" s="211" t="s">
        <v>496</v>
      </c>
      <c r="C2744" s="18"/>
      <c r="D2744" s="229"/>
      <c r="E2744" s="212"/>
      <c r="F2744" s="212"/>
      <c r="G2744" s="212"/>
      <c r="H2744" s="212"/>
      <c r="I2744" s="212"/>
      <c r="J2744" s="212"/>
    </row>
    <row r="2745" spans="1:10" s="409" customFormat="1" ht="24" customHeight="1">
      <c r="A2745" s="228"/>
      <c r="B2745" s="215" t="s">
        <v>497</v>
      </c>
      <c r="C2745" s="15">
        <v>660</v>
      </c>
      <c r="D2745" s="29" t="s">
        <v>23</v>
      </c>
      <c r="E2745" s="26"/>
      <c r="F2745" s="18"/>
      <c r="G2745" s="18"/>
      <c r="H2745" s="18"/>
      <c r="I2745" s="18"/>
      <c r="J2745" s="212"/>
    </row>
    <row r="2746" spans="1:10" s="409" customFormat="1" ht="24" customHeight="1">
      <c r="A2746" s="228"/>
      <c r="B2746" s="215" t="s">
        <v>856</v>
      </c>
      <c r="C2746" s="15">
        <f>693+320+60</f>
        <v>1073</v>
      </c>
      <c r="D2746" s="29" t="s">
        <v>23</v>
      </c>
      <c r="E2746" s="26"/>
      <c r="F2746" s="18"/>
      <c r="G2746" s="18"/>
      <c r="H2746" s="18"/>
      <c r="I2746" s="18"/>
      <c r="J2746" s="212"/>
    </row>
    <row r="2747" spans="1:10" s="409" customFormat="1" ht="24" customHeight="1">
      <c r="A2747" s="228"/>
      <c r="B2747" s="215" t="s">
        <v>857</v>
      </c>
      <c r="C2747" s="15">
        <v>3377</v>
      </c>
      <c r="D2747" s="29" t="s">
        <v>23</v>
      </c>
      <c r="E2747" s="26"/>
      <c r="F2747" s="18"/>
      <c r="G2747" s="18"/>
      <c r="H2747" s="18"/>
      <c r="I2747" s="18"/>
      <c r="J2747" s="212"/>
    </row>
    <row r="2748" spans="1:10" s="409" customFormat="1" ht="24" customHeight="1">
      <c r="A2748" s="228"/>
      <c r="B2748" s="215" t="s">
        <v>858</v>
      </c>
      <c r="C2748" s="15">
        <v>1251</v>
      </c>
      <c r="D2748" s="29" t="s">
        <v>23</v>
      </c>
      <c r="E2748" s="26"/>
      <c r="F2748" s="18"/>
      <c r="G2748" s="18"/>
      <c r="H2748" s="18"/>
      <c r="I2748" s="18"/>
      <c r="J2748" s="212"/>
    </row>
    <row r="2749" spans="1:10" s="409" customFormat="1" ht="24" customHeight="1">
      <c r="A2749" s="228"/>
      <c r="B2749" s="215" t="s">
        <v>859</v>
      </c>
      <c r="C2749" s="15">
        <v>559</v>
      </c>
      <c r="D2749" s="29" t="s">
        <v>23</v>
      </c>
      <c r="E2749" s="26"/>
      <c r="F2749" s="18"/>
      <c r="G2749" s="18"/>
      <c r="H2749" s="18"/>
      <c r="I2749" s="18"/>
      <c r="J2749" s="212"/>
    </row>
    <row r="2750" spans="1:10" s="409" customFormat="1" ht="24" customHeight="1">
      <c r="A2750" s="228"/>
      <c r="B2750" s="215" t="s">
        <v>860</v>
      </c>
      <c r="C2750" s="15">
        <v>582</v>
      </c>
      <c r="D2750" s="29" t="s">
        <v>23</v>
      </c>
      <c r="E2750" s="26"/>
      <c r="F2750" s="18"/>
      <c r="G2750" s="18"/>
      <c r="H2750" s="18"/>
      <c r="I2750" s="18"/>
      <c r="J2750" s="212"/>
    </row>
    <row r="2751" spans="1:10" s="409" customFormat="1" ht="24" customHeight="1">
      <c r="A2751" s="228"/>
      <c r="B2751" s="215" t="s">
        <v>861</v>
      </c>
      <c r="C2751" s="15">
        <v>161</v>
      </c>
      <c r="D2751" s="29" t="s">
        <v>23</v>
      </c>
      <c r="E2751" s="26"/>
      <c r="F2751" s="18"/>
      <c r="G2751" s="18"/>
      <c r="H2751" s="18"/>
      <c r="I2751" s="18"/>
      <c r="J2751" s="212"/>
    </row>
    <row r="2752" spans="1:10" s="409" customFormat="1" ht="24" customHeight="1">
      <c r="A2752" s="228"/>
      <c r="B2752" s="215" t="s">
        <v>498</v>
      </c>
      <c r="C2752" s="15">
        <v>761</v>
      </c>
      <c r="D2752" s="29" t="s">
        <v>23</v>
      </c>
      <c r="E2752" s="26"/>
      <c r="F2752" s="18"/>
      <c r="G2752" s="18"/>
      <c r="H2752" s="18"/>
      <c r="I2752" s="18"/>
      <c r="J2752" s="212"/>
    </row>
    <row r="2753" spans="1:10" s="409" customFormat="1" ht="24" customHeight="1">
      <c r="A2753" s="228"/>
      <c r="B2753" s="215" t="s">
        <v>499</v>
      </c>
      <c r="C2753" s="15">
        <v>258</v>
      </c>
      <c r="D2753" s="29" t="s">
        <v>23</v>
      </c>
      <c r="E2753" s="26"/>
      <c r="F2753" s="18"/>
      <c r="G2753" s="18"/>
      <c r="H2753" s="18"/>
      <c r="I2753" s="18"/>
      <c r="J2753" s="212"/>
    </row>
    <row r="2754" spans="1:10" s="409" customFormat="1" ht="24" customHeight="1">
      <c r="A2754" s="228"/>
      <c r="B2754" s="215" t="s">
        <v>500</v>
      </c>
      <c r="C2754" s="15">
        <v>313</v>
      </c>
      <c r="D2754" s="29" t="s">
        <v>23</v>
      </c>
      <c r="E2754" s="26"/>
      <c r="F2754" s="18"/>
      <c r="G2754" s="18"/>
      <c r="H2754" s="18"/>
      <c r="I2754" s="18"/>
      <c r="J2754" s="212"/>
    </row>
    <row r="2755" spans="1:10" s="409" customFormat="1" ht="24" customHeight="1">
      <c r="A2755" s="228"/>
      <c r="B2755" s="215" t="s">
        <v>501</v>
      </c>
      <c r="C2755" s="15">
        <v>140</v>
      </c>
      <c r="D2755" s="29" t="s">
        <v>23</v>
      </c>
      <c r="E2755" s="26"/>
      <c r="F2755" s="18"/>
      <c r="G2755" s="18"/>
      <c r="H2755" s="18"/>
      <c r="I2755" s="18"/>
      <c r="J2755" s="212"/>
    </row>
    <row r="2756" spans="1:10" s="409" customFormat="1" ht="24" customHeight="1">
      <c r="A2756" s="228"/>
      <c r="B2756" s="215" t="s">
        <v>502</v>
      </c>
      <c r="C2756" s="15">
        <v>453</v>
      </c>
      <c r="D2756" s="29" t="s">
        <v>23</v>
      </c>
      <c r="E2756" s="26"/>
      <c r="F2756" s="18"/>
      <c r="G2756" s="18"/>
      <c r="H2756" s="18"/>
      <c r="I2756" s="18"/>
      <c r="J2756" s="212"/>
    </row>
    <row r="2757" spans="1:10" s="409" customFormat="1" ht="24" customHeight="1">
      <c r="A2757" s="228"/>
      <c r="B2757" s="215" t="s">
        <v>503</v>
      </c>
      <c r="C2757" s="15">
        <v>1098</v>
      </c>
      <c r="D2757" s="29" t="s">
        <v>23</v>
      </c>
      <c r="E2757" s="26"/>
      <c r="F2757" s="18"/>
      <c r="G2757" s="18"/>
      <c r="H2757" s="18"/>
      <c r="I2757" s="18"/>
      <c r="J2757" s="212"/>
    </row>
    <row r="2758" spans="1:10" s="409" customFormat="1" ht="24" customHeight="1">
      <c r="A2758" s="228"/>
      <c r="B2758" s="215" t="s">
        <v>862</v>
      </c>
      <c r="C2758" s="15">
        <v>145</v>
      </c>
      <c r="D2758" s="29" t="s">
        <v>23</v>
      </c>
      <c r="E2758" s="26"/>
      <c r="F2758" s="18"/>
      <c r="G2758" s="18"/>
      <c r="H2758" s="18"/>
      <c r="I2758" s="18"/>
      <c r="J2758" s="212"/>
    </row>
    <row r="2759" spans="1:10" s="409" customFormat="1" ht="24" customHeight="1">
      <c r="A2759" s="228"/>
      <c r="B2759" s="215" t="s">
        <v>868</v>
      </c>
      <c r="C2759" s="15">
        <v>15</v>
      </c>
      <c r="D2759" s="29" t="s">
        <v>23</v>
      </c>
      <c r="E2759" s="26"/>
      <c r="F2759" s="18"/>
      <c r="G2759" s="18"/>
      <c r="H2759" s="18"/>
      <c r="I2759" s="18"/>
      <c r="J2759" s="212"/>
    </row>
    <row r="2760" spans="1:10" s="409" customFormat="1" ht="24" customHeight="1">
      <c r="A2760" s="228"/>
      <c r="B2760" s="202" t="s">
        <v>863</v>
      </c>
      <c r="C2760" s="15">
        <v>2</v>
      </c>
      <c r="D2760" s="29" t="s">
        <v>24</v>
      </c>
      <c r="E2760" s="26"/>
      <c r="F2760" s="18"/>
      <c r="G2760" s="18"/>
      <c r="H2760" s="18"/>
      <c r="I2760" s="18"/>
      <c r="J2760" s="212"/>
    </row>
    <row r="2761" spans="1:10" s="409" customFormat="1" ht="24" customHeight="1">
      <c r="A2761" s="228"/>
      <c r="B2761" s="202" t="s">
        <v>864</v>
      </c>
      <c r="C2761" s="15">
        <v>14</v>
      </c>
      <c r="D2761" s="29" t="s">
        <v>24</v>
      </c>
      <c r="E2761" s="26"/>
      <c r="F2761" s="18"/>
      <c r="G2761" s="18"/>
      <c r="H2761" s="18"/>
      <c r="I2761" s="18"/>
      <c r="J2761" s="212"/>
    </row>
    <row r="2762" spans="1:10" s="230" customFormat="1" ht="24" customHeight="1">
      <c r="B2762" s="231" t="s">
        <v>504</v>
      </c>
      <c r="C2762" s="446"/>
      <c r="D2762" s="119"/>
      <c r="E2762" s="89"/>
      <c r="F2762" s="233"/>
      <c r="G2762" s="233"/>
      <c r="H2762" s="233"/>
      <c r="I2762" s="233"/>
    </row>
    <row r="2763" spans="1:10" s="202" customFormat="1" ht="24" customHeight="1">
      <c r="A2763" s="228"/>
      <c r="B2763" s="209" t="s">
        <v>613</v>
      </c>
      <c r="C2763" s="447"/>
      <c r="D2763" s="232"/>
      <c r="E2763" s="217"/>
      <c r="F2763" s="217"/>
      <c r="G2763" s="217"/>
      <c r="H2763" s="217"/>
      <c r="I2763" s="217"/>
      <c r="J2763" s="217"/>
    </row>
    <row r="2764" spans="1:10" s="202" customFormat="1" ht="24" customHeight="1">
      <c r="B2764" s="215" t="s">
        <v>387</v>
      </c>
      <c r="C2764" s="158">
        <v>1077</v>
      </c>
      <c r="D2764" s="157" t="s">
        <v>267</v>
      </c>
      <c r="E2764" s="219"/>
      <c r="F2764" s="219"/>
      <c r="G2764" s="219"/>
      <c r="H2764" s="27"/>
      <c r="I2764" s="219"/>
    </row>
    <row r="2765" spans="1:10" s="202" customFormat="1" ht="24" customHeight="1">
      <c r="B2765" s="215" t="s">
        <v>389</v>
      </c>
      <c r="C2765" s="158">
        <v>1077</v>
      </c>
      <c r="D2765" s="157" t="s">
        <v>267</v>
      </c>
      <c r="E2765" s="219"/>
      <c r="F2765" s="219"/>
      <c r="G2765" s="219"/>
      <c r="H2765" s="27"/>
      <c r="I2765" s="219"/>
    </row>
    <row r="2766" spans="1:10" s="202" customFormat="1" ht="24" customHeight="1">
      <c r="B2766" s="202" t="s">
        <v>864</v>
      </c>
      <c r="C2766" s="15">
        <v>15</v>
      </c>
      <c r="D2766" s="29" t="s">
        <v>24</v>
      </c>
      <c r="E2766" s="26"/>
      <c r="F2766" s="18"/>
      <c r="G2766" s="18"/>
      <c r="H2766" s="18"/>
      <c r="I2766" s="18"/>
    </row>
    <row r="2767" spans="1:10" s="230" customFormat="1" ht="24" customHeight="1">
      <c r="B2767" s="231" t="s">
        <v>614</v>
      </c>
      <c r="C2767" s="446"/>
      <c r="D2767" s="119"/>
      <c r="E2767" s="89"/>
      <c r="F2767" s="233"/>
      <c r="G2767" s="233"/>
      <c r="H2767" s="233"/>
      <c r="I2767" s="233"/>
    </row>
    <row r="2768" spans="1:10" s="202" customFormat="1" ht="24" customHeight="1">
      <c r="A2768" s="228"/>
      <c r="B2768" s="209" t="s">
        <v>53</v>
      </c>
      <c r="C2768" s="158"/>
      <c r="D2768" s="201"/>
      <c r="E2768" s="216"/>
      <c r="F2768" s="216"/>
      <c r="G2768" s="216"/>
      <c r="H2768" s="216"/>
      <c r="I2768" s="216"/>
    </row>
    <row r="2769" spans="1:10" s="202" customFormat="1" ht="24" customHeight="1">
      <c r="A2769" s="201"/>
      <c r="B2769" s="215" t="s">
        <v>611</v>
      </c>
      <c r="C2769" s="158">
        <v>300</v>
      </c>
      <c r="D2769" s="157" t="s">
        <v>267</v>
      </c>
      <c r="E2769" s="218"/>
      <c r="F2769" s="219"/>
      <c r="G2769" s="219"/>
      <c r="H2769" s="27"/>
      <c r="I2769" s="219"/>
    </row>
    <row r="2770" spans="1:10" s="202" customFormat="1" ht="24" customHeight="1">
      <c r="A2770" s="201"/>
      <c r="B2770" s="215" t="s">
        <v>612</v>
      </c>
      <c r="C2770" s="158">
        <v>725</v>
      </c>
      <c r="D2770" s="157" t="s">
        <v>267</v>
      </c>
      <c r="E2770" s="218"/>
      <c r="F2770" s="219"/>
      <c r="G2770" s="219"/>
      <c r="H2770" s="27"/>
      <c r="I2770" s="219"/>
    </row>
    <row r="2771" spans="1:10" s="202" customFormat="1" ht="24" customHeight="1">
      <c r="A2771" s="201"/>
      <c r="B2771" s="215" t="s">
        <v>610</v>
      </c>
      <c r="C2771" s="158">
        <v>1025</v>
      </c>
      <c r="D2771" s="157" t="s">
        <v>267</v>
      </c>
      <c r="E2771" s="218"/>
      <c r="F2771" s="219"/>
      <c r="G2771" s="219"/>
      <c r="H2771" s="27"/>
      <c r="I2771" s="219"/>
    </row>
    <row r="2772" spans="1:10" s="230" customFormat="1" ht="24" customHeight="1">
      <c r="B2772" s="231" t="s">
        <v>388</v>
      </c>
      <c r="C2772" s="446"/>
      <c r="D2772" s="119"/>
      <c r="E2772" s="89"/>
      <c r="F2772" s="233"/>
      <c r="G2772" s="233"/>
      <c r="H2772" s="233"/>
      <c r="I2772" s="233"/>
    </row>
    <row r="2773" spans="1:10" s="202" customFormat="1" ht="24" customHeight="1">
      <c r="B2773" s="205" t="s">
        <v>865</v>
      </c>
      <c r="C2773" s="447"/>
      <c r="D2773" s="201"/>
      <c r="E2773" s="217"/>
      <c r="F2773" s="288"/>
      <c r="G2773" s="288"/>
      <c r="H2773" s="288"/>
      <c r="I2773" s="288"/>
    </row>
    <row r="2774" spans="1:10" s="202" customFormat="1" ht="24" customHeight="1">
      <c r="B2774" s="206" t="s">
        <v>866</v>
      </c>
      <c r="C2774" s="447">
        <v>1030</v>
      </c>
      <c r="D2774" s="157" t="s">
        <v>267</v>
      </c>
      <c r="E2774" s="27"/>
      <c r="F2774" s="27"/>
      <c r="G2774" s="27"/>
      <c r="H2774" s="27"/>
      <c r="I2774" s="27"/>
    </row>
    <row r="2775" spans="1:10" s="202" customFormat="1" ht="24" customHeight="1">
      <c r="B2775" s="215" t="s">
        <v>610</v>
      </c>
      <c r="C2775" s="158">
        <v>1030</v>
      </c>
      <c r="D2775" s="157" t="s">
        <v>267</v>
      </c>
      <c r="E2775" s="218"/>
      <c r="F2775" s="219"/>
      <c r="G2775" s="219"/>
      <c r="H2775" s="27"/>
      <c r="I2775" s="219"/>
    </row>
    <row r="2776" spans="1:10" s="202" customFormat="1" ht="24" customHeight="1">
      <c r="A2776" s="230"/>
      <c r="B2776" s="231" t="s">
        <v>867</v>
      </c>
      <c r="C2776" s="446"/>
      <c r="D2776" s="119"/>
      <c r="E2776" s="89"/>
      <c r="F2776" s="233"/>
      <c r="G2776" s="233"/>
      <c r="H2776" s="233"/>
      <c r="I2776" s="233"/>
      <c r="J2776" s="230"/>
    </row>
    <row r="2777" spans="1:10" s="230" customFormat="1" ht="24" customHeight="1">
      <c r="B2777" s="231" t="s">
        <v>662</v>
      </c>
      <c r="C2777" s="446"/>
      <c r="D2777" s="119"/>
      <c r="E2777" s="89"/>
      <c r="F2777" s="233"/>
      <c r="G2777" s="233"/>
      <c r="H2777" s="233"/>
      <c r="I2777" s="233"/>
    </row>
    <row r="2778" spans="1:10" ht="24" customHeight="1">
      <c r="A2778" s="31">
        <v>9.6999999999999993</v>
      </c>
      <c r="B2778" s="22" t="s">
        <v>300</v>
      </c>
      <c r="C2778" s="15"/>
      <c r="D2778" s="29"/>
      <c r="E2778" s="15"/>
      <c r="F2778" s="20"/>
      <c r="G2778" s="15"/>
      <c r="H2778" s="20"/>
      <c r="I2778" s="20"/>
      <c r="J2778" s="16"/>
    </row>
    <row r="2779" spans="1:10" ht="24" customHeight="1">
      <c r="A2779" s="289"/>
      <c r="B2779" s="241" t="s">
        <v>264</v>
      </c>
      <c r="C2779" s="15"/>
      <c r="D2779" s="24"/>
      <c r="E2779" s="270"/>
      <c r="F2779" s="271"/>
      <c r="G2779" s="271"/>
      <c r="H2779" s="271"/>
      <c r="I2779" s="271"/>
      <c r="J2779" s="74"/>
    </row>
    <row r="2780" spans="1:10" ht="24" customHeight="1">
      <c r="A2780" s="17"/>
      <c r="B2780" s="241" t="s">
        <v>371</v>
      </c>
      <c r="C2780" s="235"/>
      <c r="D2780" s="24"/>
      <c r="E2780" s="243"/>
      <c r="F2780" s="246"/>
      <c r="G2780" s="246"/>
      <c r="H2780" s="246"/>
      <c r="I2780" s="246"/>
      <c r="J2780" s="25"/>
    </row>
    <row r="2781" spans="1:10" ht="24" customHeight="1">
      <c r="A2781" s="17"/>
      <c r="B2781" s="241" t="s">
        <v>290</v>
      </c>
      <c r="C2781" s="235">
        <v>80</v>
      </c>
      <c r="D2781" s="24" t="s">
        <v>267</v>
      </c>
      <c r="E2781" s="243"/>
      <c r="F2781" s="246"/>
      <c r="G2781" s="246"/>
      <c r="H2781" s="246"/>
      <c r="I2781" s="246"/>
      <c r="J2781" s="75"/>
    </row>
    <row r="2782" spans="1:10" ht="24" customHeight="1">
      <c r="A2782" s="17"/>
      <c r="B2782" s="241" t="s">
        <v>291</v>
      </c>
      <c r="C2782" s="235">
        <v>18</v>
      </c>
      <c r="D2782" s="24" t="s">
        <v>267</v>
      </c>
      <c r="E2782" s="243"/>
      <c r="F2782" s="246"/>
      <c r="G2782" s="246"/>
      <c r="H2782" s="246"/>
      <c r="I2782" s="246"/>
      <c r="J2782" s="75"/>
    </row>
    <row r="2783" spans="1:10" ht="24" customHeight="1">
      <c r="A2783" s="17"/>
      <c r="B2783" s="241" t="s">
        <v>266</v>
      </c>
      <c r="C2783" s="235">
        <v>6</v>
      </c>
      <c r="D2783" s="24" t="s">
        <v>267</v>
      </c>
      <c r="E2783" s="243"/>
      <c r="F2783" s="246"/>
      <c r="G2783" s="246"/>
      <c r="H2783" s="246"/>
      <c r="I2783" s="246"/>
      <c r="J2783" s="75"/>
    </row>
    <row r="2784" spans="1:10" ht="24" customHeight="1">
      <c r="A2784" s="17"/>
      <c r="B2784" s="241" t="s">
        <v>268</v>
      </c>
      <c r="C2784" s="235">
        <v>12</v>
      </c>
      <c r="D2784" s="24" t="s">
        <v>267</v>
      </c>
      <c r="E2784" s="243"/>
      <c r="F2784" s="246"/>
      <c r="G2784" s="246"/>
      <c r="H2784" s="246"/>
      <c r="I2784" s="246"/>
      <c r="J2784" s="75"/>
    </row>
    <row r="2785" spans="1:10" ht="24" customHeight="1">
      <c r="A2785" s="17"/>
      <c r="B2785" s="33" t="s">
        <v>274</v>
      </c>
      <c r="C2785" s="235">
        <v>1</v>
      </c>
      <c r="D2785" s="24" t="s">
        <v>50</v>
      </c>
      <c r="E2785" s="246"/>
      <c r="F2785" s="246"/>
      <c r="G2785" s="246"/>
      <c r="H2785" s="246"/>
      <c r="I2785" s="246"/>
      <c r="J2785" s="76"/>
    </row>
    <row r="2786" spans="1:10" ht="24" customHeight="1">
      <c r="A2786" s="17"/>
      <c r="B2786" s="33" t="s">
        <v>275</v>
      </c>
      <c r="C2786" s="235">
        <v>1</v>
      </c>
      <c r="D2786" s="24" t="s">
        <v>50</v>
      </c>
      <c r="E2786" s="246"/>
      <c r="F2786" s="246"/>
      <c r="G2786" s="246"/>
      <c r="H2786" s="246"/>
      <c r="I2786" s="246"/>
      <c r="J2786" s="25"/>
    </row>
    <row r="2787" spans="1:10" ht="24" customHeight="1">
      <c r="A2787" s="17"/>
      <c r="B2787" s="241" t="s">
        <v>372</v>
      </c>
      <c r="C2787" s="235"/>
      <c r="D2787" s="24"/>
      <c r="E2787" s="243"/>
      <c r="F2787" s="246"/>
      <c r="G2787" s="246"/>
      <c r="H2787" s="246"/>
      <c r="I2787" s="246"/>
      <c r="J2787" s="25"/>
    </row>
    <row r="2788" spans="1:10" ht="24" customHeight="1">
      <c r="A2788" s="17"/>
      <c r="B2788" s="241" t="s">
        <v>290</v>
      </c>
      <c r="C2788" s="235">
        <v>17</v>
      </c>
      <c r="D2788" s="24" t="s">
        <v>267</v>
      </c>
      <c r="E2788" s="243"/>
      <c r="F2788" s="246"/>
      <c r="G2788" s="246"/>
      <c r="H2788" s="246"/>
      <c r="I2788" s="246"/>
      <c r="J2788" s="75"/>
    </row>
    <row r="2789" spans="1:10" ht="24" customHeight="1">
      <c r="A2789" s="17"/>
      <c r="B2789" s="241" t="s">
        <v>266</v>
      </c>
      <c r="C2789" s="235">
        <v>659</v>
      </c>
      <c r="D2789" s="24" t="s">
        <v>267</v>
      </c>
      <c r="E2789" s="243"/>
      <c r="F2789" s="246"/>
      <c r="G2789" s="246"/>
      <c r="H2789" s="246"/>
      <c r="I2789" s="246"/>
      <c r="J2789" s="75"/>
    </row>
    <row r="2790" spans="1:10" ht="24" customHeight="1">
      <c r="A2790" s="17"/>
      <c r="B2790" s="241" t="s">
        <v>268</v>
      </c>
      <c r="C2790" s="235">
        <v>605</v>
      </c>
      <c r="D2790" s="24" t="s">
        <v>267</v>
      </c>
      <c r="E2790" s="243"/>
      <c r="F2790" s="246"/>
      <c r="G2790" s="246"/>
      <c r="H2790" s="246"/>
      <c r="I2790" s="246"/>
      <c r="J2790" s="75"/>
    </row>
    <row r="2791" spans="1:10" ht="24" customHeight="1">
      <c r="A2791" s="17"/>
      <c r="B2791" s="241" t="s">
        <v>269</v>
      </c>
      <c r="C2791" s="235">
        <v>22</v>
      </c>
      <c r="D2791" s="24" t="s">
        <v>267</v>
      </c>
      <c r="E2791" s="243"/>
      <c r="F2791" s="246"/>
      <c r="G2791" s="246"/>
      <c r="H2791" s="246"/>
      <c r="I2791" s="246"/>
      <c r="J2791" s="75"/>
    </row>
    <row r="2792" spans="1:10" ht="24" customHeight="1">
      <c r="A2792" s="17"/>
      <c r="B2792" s="241" t="s">
        <v>273</v>
      </c>
      <c r="C2792" s="235">
        <v>57</v>
      </c>
      <c r="D2792" s="24" t="s">
        <v>267</v>
      </c>
      <c r="E2792" s="243"/>
      <c r="F2792" s="246"/>
      <c r="G2792" s="246"/>
      <c r="H2792" s="246"/>
      <c r="I2792" s="246"/>
      <c r="J2792" s="75"/>
    </row>
    <row r="2793" spans="1:10" ht="24" customHeight="1">
      <c r="A2793" s="17"/>
      <c r="B2793" s="33" t="s">
        <v>274</v>
      </c>
      <c r="C2793" s="235">
        <v>1</v>
      </c>
      <c r="D2793" s="24" t="s">
        <v>50</v>
      </c>
      <c r="E2793" s="246"/>
      <c r="F2793" s="246"/>
      <c r="G2793" s="246"/>
      <c r="H2793" s="246"/>
      <c r="I2793" s="246"/>
      <c r="J2793" s="76"/>
    </row>
    <row r="2794" spans="1:10" ht="24" customHeight="1">
      <c r="A2794" s="17"/>
      <c r="B2794" s="33" t="s">
        <v>275</v>
      </c>
      <c r="C2794" s="235">
        <v>1</v>
      </c>
      <c r="D2794" s="24" t="s">
        <v>50</v>
      </c>
      <c r="E2794" s="246"/>
      <c r="F2794" s="246"/>
      <c r="G2794" s="246"/>
      <c r="H2794" s="246"/>
      <c r="I2794" s="246"/>
      <c r="J2794" s="25"/>
    </row>
    <row r="2795" spans="1:10" ht="24" customHeight="1">
      <c r="A2795" s="17"/>
      <c r="B2795" s="241" t="s">
        <v>287</v>
      </c>
      <c r="C2795" s="235"/>
      <c r="D2795" s="24"/>
      <c r="E2795" s="243"/>
      <c r="F2795" s="246"/>
      <c r="G2795" s="246"/>
      <c r="H2795" s="246"/>
      <c r="I2795" s="246"/>
      <c r="J2795" s="25"/>
    </row>
    <row r="2796" spans="1:10" ht="24" customHeight="1">
      <c r="A2796" s="17"/>
      <c r="B2796" s="241" t="s">
        <v>373</v>
      </c>
      <c r="C2796" s="235"/>
      <c r="D2796" s="24"/>
      <c r="E2796" s="243"/>
      <c r="F2796" s="246"/>
      <c r="G2796" s="246"/>
      <c r="H2796" s="246"/>
      <c r="I2796" s="246"/>
      <c r="J2796" s="25"/>
    </row>
    <row r="2797" spans="1:10" ht="24" customHeight="1">
      <c r="A2797" s="17"/>
      <c r="B2797" s="241" t="s">
        <v>266</v>
      </c>
      <c r="C2797" s="235">
        <v>1423</v>
      </c>
      <c r="D2797" s="24" t="s">
        <v>267</v>
      </c>
      <c r="E2797" s="243"/>
      <c r="F2797" s="246"/>
      <c r="G2797" s="246"/>
      <c r="H2797" s="246"/>
      <c r="I2797" s="246"/>
      <c r="J2797" s="75"/>
    </row>
    <row r="2798" spans="1:10" ht="24" customHeight="1">
      <c r="A2798" s="17"/>
      <c r="B2798" s="33" t="s">
        <v>274</v>
      </c>
      <c r="C2798" s="235">
        <v>1</v>
      </c>
      <c r="D2798" s="24" t="s">
        <v>50</v>
      </c>
      <c r="E2798" s="246"/>
      <c r="F2798" s="246"/>
      <c r="G2798" s="246"/>
      <c r="H2798" s="246"/>
      <c r="I2798" s="246"/>
      <c r="J2798" s="76"/>
    </row>
    <row r="2799" spans="1:10" ht="24" customHeight="1">
      <c r="A2799" s="17"/>
      <c r="B2799" s="33" t="s">
        <v>275</v>
      </c>
      <c r="C2799" s="235">
        <v>1</v>
      </c>
      <c r="D2799" s="24" t="s">
        <v>50</v>
      </c>
      <c r="E2799" s="246"/>
      <c r="F2799" s="246"/>
      <c r="G2799" s="246"/>
      <c r="H2799" s="246"/>
      <c r="I2799" s="246"/>
      <c r="J2799" s="25"/>
    </row>
    <row r="2800" spans="1:10" ht="24" customHeight="1">
      <c r="A2800" s="17"/>
      <c r="B2800" s="241" t="s">
        <v>804</v>
      </c>
      <c r="C2800" s="235"/>
      <c r="D2800" s="24"/>
      <c r="E2800" s="246"/>
      <c r="F2800" s="246"/>
      <c r="G2800" s="246"/>
      <c r="H2800" s="246"/>
      <c r="I2800" s="246"/>
      <c r="J2800" s="25"/>
    </row>
    <row r="2801" spans="1:10" ht="24" customHeight="1">
      <c r="A2801" s="17"/>
      <c r="B2801" s="241" t="s">
        <v>803</v>
      </c>
      <c r="C2801" s="235">
        <v>20</v>
      </c>
      <c r="D2801" s="24" t="s">
        <v>267</v>
      </c>
      <c r="E2801" s="243"/>
      <c r="F2801" s="246"/>
      <c r="G2801" s="246"/>
      <c r="H2801" s="246"/>
      <c r="I2801" s="246"/>
      <c r="J2801" s="25"/>
    </row>
    <row r="2802" spans="1:10" ht="24" customHeight="1">
      <c r="A2802" s="17"/>
      <c r="B2802" s="33" t="s">
        <v>806</v>
      </c>
      <c r="C2802" s="235">
        <v>1</v>
      </c>
      <c r="D2802" s="24" t="s">
        <v>50</v>
      </c>
      <c r="E2802" s="246"/>
      <c r="F2802" s="246"/>
      <c r="G2802" s="246"/>
      <c r="H2802" s="246"/>
      <c r="I2802" s="246"/>
      <c r="J2802" s="25"/>
    </row>
    <row r="2803" spans="1:10" ht="24" customHeight="1">
      <c r="A2803" s="262"/>
      <c r="B2803" s="241" t="s">
        <v>276</v>
      </c>
      <c r="C2803" s="235"/>
      <c r="D2803" s="24"/>
      <c r="E2803" s="246"/>
      <c r="F2803" s="246"/>
      <c r="G2803" s="246"/>
      <c r="H2803" s="246"/>
      <c r="I2803" s="246"/>
      <c r="J2803" s="25"/>
    </row>
    <row r="2804" spans="1:10" ht="24" customHeight="1">
      <c r="A2804" s="17"/>
      <c r="B2804" s="241" t="s">
        <v>277</v>
      </c>
      <c r="C2804" s="235"/>
      <c r="D2804" s="24"/>
      <c r="E2804" s="246"/>
      <c r="F2804" s="246"/>
      <c r="G2804" s="246"/>
      <c r="H2804" s="246"/>
      <c r="I2804" s="246"/>
      <c r="J2804" s="25"/>
    </row>
    <row r="2805" spans="1:10" ht="24" customHeight="1">
      <c r="A2805" s="17"/>
      <c r="B2805" s="143" t="s">
        <v>290</v>
      </c>
      <c r="C2805" s="312">
        <v>8</v>
      </c>
      <c r="D2805" s="24" t="s">
        <v>24</v>
      </c>
      <c r="E2805" s="243"/>
      <c r="F2805" s="246"/>
      <c r="G2805" s="246"/>
      <c r="H2805" s="246"/>
      <c r="I2805" s="246"/>
      <c r="J2805" s="25"/>
    </row>
    <row r="2806" spans="1:10" ht="24" customHeight="1">
      <c r="A2806" s="17"/>
      <c r="B2806" s="241" t="s">
        <v>291</v>
      </c>
      <c r="C2806" s="235">
        <v>4</v>
      </c>
      <c r="D2806" s="24" t="s">
        <v>24</v>
      </c>
      <c r="E2806" s="243"/>
      <c r="F2806" s="246"/>
      <c r="G2806" s="246"/>
      <c r="H2806" s="246"/>
      <c r="I2806" s="246"/>
      <c r="J2806" s="25"/>
    </row>
    <row r="2807" spans="1:10" ht="24" customHeight="1">
      <c r="A2807" s="17"/>
      <c r="B2807" s="241" t="s">
        <v>266</v>
      </c>
      <c r="C2807" s="235">
        <v>4</v>
      </c>
      <c r="D2807" s="24" t="s">
        <v>24</v>
      </c>
      <c r="E2807" s="243"/>
      <c r="F2807" s="246"/>
      <c r="G2807" s="246"/>
      <c r="H2807" s="246"/>
      <c r="I2807" s="246"/>
      <c r="J2807" s="25"/>
    </row>
    <row r="2808" spans="1:10" ht="24" customHeight="1">
      <c r="A2808" s="17"/>
      <c r="B2808" s="143" t="s">
        <v>268</v>
      </c>
      <c r="C2808" s="312">
        <v>20</v>
      </c>
      <c r="D2808" s="144" t="s">
        <v>24</v>
      </c>
      <c r="E2808" s="313"/>
      <c r="F2808" s="246"/>
      <c r="G2808" s="246"/>
      <c r="H2808" s="246"/>
      <c r="I2808" s="246"/>
      <c r="J2808" s="25"/>
    </row>
    <row r="2809" spans="1:10" ht="24" customHeight="1">
      <c r="A2809" s="17"/>
      <c r="B2809" s="143" t="s">
        <v>278</v>
      </c>
      <c r="C2809" s="312"/>
      <c r="D2809" s="144"/>
      <c r="E2809" s="313"/>
      <c r="F2809" s="246"/>
      <c r="G2809" s="246"/>
      <c r="H2809" s="246"/>
      <c r="I2809" s="246"/>
      <c r="J2809" s="25"/>
    </row>
    <row r="2810" spans="1:10" ht="24" customHeight="1">
      <c r="A2810" s="17"/>
      <c r="B2810" s="143" t="s">
        <v>290</v>
      </c>
      <c r="C2810" s="312">
        <v>0</v>
      </c>
      <c r="D2810" s="144" t="s">
        <v>24</v>
      </c>
      <c r="E2810" s="313"/>
      <c r="F2810" s="246"/>
      <c r="G2810" s="246"/>
      <c r="H2810" s="246"/>
      <c r="I2810" s="246"/>
      <c r="J2810" s="25"/>
    </row>
    <row r="2811" spans="1:10" ht="24" customHeight="1">
      <c r="A2811" s="17"/>
      <c r="B2811" s="143" t="s">
        <v>291</v>
      </c>
      <c r="C2811" s="312">
        <v>2</v>
      </c>
      <c r="D2811" s="144" t="s">
        <v>24</v>
      </c>
      <c r="E2811" s="313"/>
      <c r="F2811" s="246"/>
      <c r="G2811" s="246"/>
      <c r="H2811" s="246"/>
      <c r="I2811" s="246"/>
      <c r="J2811" s="25"/>
    </row>
    <row r="2812" spans="1:10" ht="24" customHeight="1">
      <c r="A2812" s="17"/>
      <c r="B2812" s="143" t="s">
        <v>268</v>
      </c>
      <c r="C2812" s="312">
        <v>20</v>
      </c>
      <c r="D2812" s="144" t="s">
        <v>24</v>
      </c>
      <c r="E2812" s="313"/>
      <c r="F2812" s="246"/>
      <c r="G2812" s="246"/>
      <c r="H2812" s="246"/>
      <c r="I2812" s="246"/>
      <c r="J2812" s="25"/>
    </row>
    <row r="2813" spans="1:10" ht="24" customHeight="1">
      <c r="A2813" s="17"/>
      <c r="B2813" s="143" t="s">
        <v>279</v>
      </c>
      <c r="C2813" s="312"/>
      <c r="D2813" s="144"/>
      <c r="E2813" s="313"/>
      <c r="F2813" s="246"/>
      <c r="G2813" s="246"/>
      <c r="H2813" s="246"/>
      <c r="I2813" s="246"/>
      <c r="J2813" s="25"/>
    </row>
    <row r="2814" spans="1:10" ht="24" customHeight="1">
      <c r="A2814" s="17"/>
      <c r="B2814" s="143" t="s">
        <v>290</v>
      </c>
      <c r="C2814" s="312">
        <v>2</v>
      </c>
      <c r="D2814" s="144" t="s">
        <v>24</v>
      </c>
      <c r="E2814" s="313"/>
      <c r="F2814" s="246"/>
      <c r="G2814" s="246"/>
      <c r="H2814" s="246"/>
      <c r="I2814" s="246"/>
      <c r="J2814" s="25"/>
    </row>
    <row r="2815" spans="1:10" ht="24" customHeight="1">
      <c r="A2815" s="17"/>
      <c r="B2815" s="143" t="s">
        <v>266</v>
      </c>
      <c r="C2815" s="312">
        <v>1</v>
      </c>
      <c r="D2815" s="144" t="s">
        <v>24</v>
      </c>
      <c r="E2815" s="313"/>
      <c r="F2815" s="246"/>
      <c r="G2815" s="246"/>
      <c r="H2815" s="246"/>
      <c r="I2815" s="246"/>
      <c r="J2815" s="25"/>
    </row>
    <row r="2816" spans="1:10" ht="24" customHeight="1">
      <c r="A2816" s="17"/>
      <c r="B2816" s="143" t="s">
        <v>281</v>
      </c>
      <c r="C2816" s="312"/>
      <c r="D2816" s="144"/>
      <c r="E2816" s="313"/>
      <c r="F2816" s="246"/>
      <c r="G2816" s="246"/>
      <c r="H2816" s="246"/>
      <c r="I2816" s="246"/>
      <c r="J2816" s="25"/>
    </row>
    <row r="2817" spans="1:10" ht="24" customHeight="1">
      <c r="A2817" s="17"/>
      <c r="B2817" s="143" t="s">
        <v>291</v>
      </c>
      <c r="C2817" s="312">
        <v>2</v>
      </c>
      <c r="D2817" s="144" t="s">
        <v>24</v>
      </c>
      <c r="E2817" s="313"/>
      <c r="F2817" s="246"/>
      <c r="G2817" s="246"/>
      <c r="H2817" s="246"/>
      <c r="I2817" s="246"/>
      <c r="J2817" s="25"/>
    </row>
    <row r="2818" spans="1:10" ht="24" customHeight="1">
      <c r="A2818" s="17"/>
      <c r="B2818" s="143" t="s">
        <v>282</v>
      </c>
      <c r="C2818" s="312"/>
      <c r="D2818" s="144"/>
      <c r="E2818" s="313"/>
      <c r="F2818" s="246"/>
      <c r="G2818" s="246"/>
      <c r="H2818" s="246"/>
      <c r="I2818" s="246"/>
      <c r="J2818" s="25"/>
    </row>
    <row r="2819" spans="1:10" ht="24" customHeight="1">
      <c r="A2819" s="17"/>
      <c r="B2819" s="143" t="s">
        <v>291</v>
      </c>
      <c r="C2819" s="312">
        <v>2</v>
      </c>
      <c r="D2819" s="144" t="s">
        <v>24</v>
      </c>
      <c r="E2819" s="313"/>
      <c r="F2819" s="246"/>
      <c r="G2819" s="246"/>
      <c r="H2819" s="246"/>
      <c r="I2819" s="246"/>
      <c r="J2819" s="25"/>
    </row>
    <row r="2820" spans="1:10" ht="24" customHeight="1">
      <c r="A2820" s="17"/>
      <c r="B2820" s="143" t="s">
        <v>266</v>
      </c>
      <c r="C2820" s="312">
        <v>1</v>
      </c>
      <c r="D2820" s="144" t="s">
        <v>24</v>
      </c>
      <c r="E2820" s="313"/>
      <c r="F2820" s="246"/>
      <c r="G2820" s="246"/>
      <c r="H2820" s="246"/>
      <c r="I2820" s="246"/>
      <c r="J2820" s="25"/>
    </row>
    <row r="2821" spans="1:10" ht="24" customHeight="1">
      <c r="A2821" s="17"/>
      <c r="B2821" s="143" t="s">
        <v>283</v>
      </c>
      <c r="C2821" s="312"/>
      <c r="D2821" s="144"/>
      <c r="E2821" s="314"/>
      <c r="F2821" s="246"/>
      <c r="G2821" s="246"/>
      <c r="H2821" s="246"/>
      <c r="I2821" s="246"/>
      <c r="J2821" s="25"/>
    </row>
    <row r="2822" spans="1:10" ht="24" customHeight="1">
      <c r="A2822" s="17"/>
      <c r="B2822" s="241" t="s">
        <v>266</v>
      </c>
      <c r="C2822" s="235">
        <v>1</v>
      </c>
      <c r="D2822" s="24" t="s">
        <v>24</v>
      </c>
      <c r="E2822" s="243"/>
      <c r="F2822" s="246"/>
      <c r="G2822" s="246"/>
      <c r="H2822" s="246"/>
      <c r="I2822" s="246"/>
      <c r="J2822" s="25"/>
    </row>
    <row r="2823" spans="1:10" ht="24" customHeight="1">
      <c r="A2823" s="17"/>
      <c r="B2823" s="241" t="s">
        <v>284</v>
      </c>
      <c r="C2823" s="235">
        <v>4</v>
      </c>
      <c r="D2823" s="24" t="s">
        <v>24</v>
      </c>
      <c r="E2823" s="243"/>
      <c r="F2823" s="246"/>
      <c r="G2823" s="246"/>
      <c r="H2823" s="246"/>
      <c r="I2823" s="246"/>
      <c r="J2823" s="25"/>
    </row>
    <row r="2824" spans="1:10" ht="24" customHeight="1">
      <c r="A2824" s="17"/>
      <c r="B2824" s="241" t="s">
        <v>285</v>
      </c>
      <c r="C2824" s="220">
        <v>2</v>
      </c>
      <c r="D2824" s="24" t="s">
        <v>24</v>
      </c>
      <c r="E2824" s="243"/>
      <c r="F2824" s="246"/>
      <c r="G2824" s="246"/>
      <c r="H2824" s="246"/>
      <c r="I2824" s="246"/>
      <c r="J2824" s="25"/>
    </row>
    <row r="2825" spans="1:10" ht="24" customHeight="1">
      <c r="A2825" s="17"/>
      <c r="B2825" s="241" t="s">
        <v>286</v>
      </c>
      <c r="C2825" s="235"/>
      <c r="D2825" s="24"/>
      <c r="E2825" s="243"/>
      <c r="F2825" s="246"/>
      <c r="G2825" s="246"/>
      <c r="H2825" s="246"/>
      <c r="I2825" s="246"/>
      <c r="J2825" s="25"/>
    </row>
    <row r="2826" spans="1:10" ht="24" customHeight="1">
      <c r="A2826" s="17"/>
      <c r="B2826" s="241" t="s">
        <v>291</v>
      </c>
      <c r="C2826" s="235">
        <v>4</v>
      </c>
      <c r="D2826" s="24" t="s">
        <v>24</v>
      </c>
      <c r="E2826" s="243"/>
      <c r="F2826" s="246"/>
      <c r="G2826" s="246"/>
      <c r="H2826" s="246"/>
      <c r="I2826" s="246"/>
      <c r="J2826" s="25"/>
    </row>
    <row r="2827" spans="1:10" ht="24" customHeight="1">
      <c r="A2827" s="17"/>
      <c r="B2827" s="133" t="s">
        <v>374</v>
      </c>
      <c r="C2827" s="15">
        <v>2</v>
      </c>
      <c r="D2827" s="24" t="s">
        <v>24</v>
      </c>
      <c r="E2827" s="243"/>
      <c r="F2827" s="246"/>
      <c r="G2827" s="246"/>
      <c r="H2827" s="246"/>
      <c r="I2827" s="246"/>
      <c r="J2827" s="25"/>
    </row>
    <row r="2828" spans="1:10" ht="24" customHeight="1">
      <c r="A2828" s="17"/>
      <c r="B2828" s="143" t="s">
        <v>375</v>
      </c>
      <c r="C2828" s="235">
        <v>2</v>
      </c>
      <c r="D2828" s="24" t="s">
        <v>24</v>
      </c>
      <c r="E2828" s="243"/>
      <c r="F2828" s="246"/>
      <c r="G2828" s="246"/>
      <c r="H2828" s="246"/>
      <c r="I2828" s="246"/>
      <c r="J2828" s="25"/>
    </row>
    <row r="2829" spans="1:10" ht="24" customHeight="1">
      <c r="A2829" s="17"/>
      <c r="B2829" s="143" t="s">
        <v>796</v>
      </c>
      <c r="C2829" s="235">
        <v>2</v>
      </c>
      <c r="D2829" s="24" t="s">
        <v>24</v>
      </c>
      <c r="E2829" s="243"/>
      <c r="F2829" s="246"/>
      <c r="G2829" s="246"/>
      <c r="H2829" s="246"/>
      <c r="I2829" s="246"/>
      <c r="J2829" s="25"/>
    </row>
    <row r="2830" spans="1:10" ht="24" customHeight="1">
      <c r="A2830" s="262"/>
      <c r="B2830" s="143" t="s">
        <v>660</v>
      </c>
      <c r="C2830" s="235"/>
      <c r="D2830" s="24"/>
      <c r="E2830" s="243"/>
      <c r="F2830" s="246"/>
      <c r="G2830" s="246"/>
      <c r="H2830" s="246"/>
      <c r="I2830" s="246"/>
      <c r="J2830" s="25"/>
    </row>
    <row r="2831" spans="1:10" ht="24" customHeight="1">
      <c r="A2831" s="17"/>
      <c r="B2831" s="143" t="s">
        <v>807</v>
      </c>
      <c r="C2831" s="235">
        <v>22</v>
      </c>
      <c r="D2831" s="24" t="s">
        <v>24</v>
      </c>
      <c r="E2831" s="243"/>
      <c r="F2831" s="246"/>
      <c r="G2831" s="246"/>
      <c r="H2831" s="246"/>
      <c r="I2831" s="246"/>
      <c r="J2831" s="25"/>
    </row>
    <row r="2832" spans="1:10" ht="24" customHeight="1">
      <c r="A2832" s="17"/>
      <c r="B2832" s="143" t="s">
        <v>661</v>
      </c>
      <c r="C2832" s="235"/>
      <c r="D2832" s="24"/>
      <c r="E2832" s="243"/>
      <c r="F2832" s="246"/>
      <c r="G2832" s="246"/>
      <c r="H2832" s="246"/>
      <c r="I2832" s="246"/>
      <c r="J2832" s="25"/>
    </row>
    <row r="2833" spans="1:10" ht="24" customHeight="1">
      <c r="A2833" s="17"/>
      <c r="B2833" s="143" t="s">
        <v>376</v>
      </c>
      <c r="C2833" s="235"/>
      <c r="D2833" s="24"/>
      <c r="E2833" s="243"/>
      <c r="F2833" s="246"/>
      <c r="G2833" s="246"/>
      <c r="H2833" s="246"/>
      <c r="I2833" s="246"/>
      <c r="J2833" s="25"/>
    </row>
    <row r="2834" spans="1:10" ht="24" customHeight="1">
      <c r="A2834" s="17"/>
      <c r="B2834" s="495" t="s">
        <v>874</v>
      </c>
      <c r="C2834" s="235">
        <v>10</v>
      </c>
      <c r="D2834" s="24" t="s">
        <v>24</v>
      </c>
      <c r="E2834" s="313"/>
      <c r="F2834" s="246"/>
      <c r="G2834" s="246"/>
      <c r="H2834" s="246"/>
      <c r="I2834" s="246"/>
      <c r="J2834" s="25"/>
    </row>
    <row r="2835" spans="1:10" ht="24" customHeight="1">
      <c r="A2835" s="90"/>
      <c r="B2835" s="91" t="s">
        <v>359</v>
      </c>
      <c r="C2835" s="264"/>
      <c r="D2835" s="92"/>
      <c r="E2835" s="265"/>
      <c r="F2835" s="138"/>
      <c r="G2835" s="138"/>
      <c r="H2835" s="138"/>
      <c r="I2835" s="138"/>
      <c r="J2835" s="167"/>
    </row>
    <row r="2836" spans="1:10" ht="24" customHeight="1">
      <c r="A2836" s="132">
        <v>9.8000000000000007</v>
      </c>
      <c r="B2836" s="149" t="s">
        <v>930</v>
      </c>
      <c r="C2836" s="312"/>
      <c r="D2836" s="144"/>
      <c r="E2836" s="314"/>
      <c r="F2836" s="326"/>
      <c r="G2836" s="326"/>
      <c r="H2836" s="326"/>
      <c r="I2836" s="326"/>
      <c r="J2836" s="147"/>
    </row>
    <row r="2837" spans="1:10" ht="24" customHeight="1">
      <c r="A2837" s="132"/>
      <c r="B2837" s="149" t="s">
        <v>928</v>
      </c>
      <c r="C2837" s="312"/>
      <c r="D2837" s="144"/>
      <c r="E2837" s="314"/>
      <c r="F2837" s="326"/>
      <c r="G2837" s="326"/>
      <c r="H2837" s="326"/>
      <c r="I2837" s="326"/>
      <c r="J2837" s="147"/>
    </row>
    <row r="2838" spans="1:10" ht="24" customHeight="1">
      <c r="A2838" s="132"/>
      <c r="B2838" s="143" t="s">
        <v>14</v>
      </c>
      <c r="C2838" s="248">
        <v>210</v>
      </c>
      <c r="D2838" s="144" t="s">
        <v>13</v>
      </c>
      <c r="E2838" s="46"/>
      <c r="F2838" s="145"/>
      <c r="G2838" s="145"/>
      <c r="H2838" s="145"/>
      <c r="I2838" s="145"/>
      <c r="J2838" s="133"/>
    </row>
    <row r="2839" spans="1:10" ht="24" customHeight="1">
      <c r="A2839" s="132"/>
      <c r="B2839" s="143" t="s">
        <v>15</v>
      </c>
      <c r="C2839" s="248">
        <v>20</v>
      </c>
      <c r="D2839" s="144" t="s">
        <v>13</v>
      </c>
      <c r="E2839" s="148"/>
      <c r="F2839" s="145"/>
      <c r="G2839" s="145"/>
      <c r="H2839" s="145"/>
      <c r="I2839" s="145"/>
      <c r="J2839" s="133"/>
    </row>
    <row r="2840" spans="1:10" ht="24" customHeight="1">
      <c r="A2840" s="132"/>
      <c r="B2840" s="143" t="s">
        <v>16</v>
      </c>
      <c r="C2840" s="248">
        <v>10</v>
      </c>
      <c r="D2840" s="144" t="s">
        <v>13</v>
      </c>
      <c r="E2840" s="148"/>
      <c r="F2840" s="145"/>
      <c r="G2840" s="145"/>
      <c r="H2840" s="145"/>
      <c r="I2840" s="145"/>
      <c r="J2840" s="133"/>
    </row>
    <row r="2841" spans="1:10" ht="24" customHeight="1">
      <c r="A2841" s="132"/>
      <c r="B2841" s="143" t="s">
        <v>21</v>
      </c>
      <c r="C2841" s="285">
        <v>47</v>
      </c>
      <c r="D2841" s="144" t="s">
        <v>13</v>
      </c>
      <c r="E2841" s="148"/>
      <c r="F2841" s="145"/>
      <c r="G2841" s="145"/>
      <c r="H2841" s="145"/>
      <c r="I2841" s="20"/>
      <c r="J2841" s="133"/>
    </row>
    <row r="2842" spans="1:10" ht="24" customHeight="1">
      <c r="A2842" s="132"/>
      <c r="B2842" s="143" t="s">
        <v>18</v>
      </c>
      <c r="C2842" s="285">
        <v>200</v>
      </c>
      <c r="D2842" s="144" t="s">
        <v>19</v>
      </c>
      <c r="E2842" s="148"/>
      <c r="F2842" s="145"/>
      <c r="G2842" s="145"/>
      <c r="H2842" s="145"/>
      <c r="I2842" s="20"/>
      <c r="J2842" s="133"/>
    </row>
    <row r="2843" spans="1:10" ht="24" customHeight="1">
      <c r="A2843" s="132"/>
      <c r="B2843" s="149" t="s">
        <v>34</v>
      </c>
      <c r="C2843" s="285"/>
      <c r="D2843" s="144"/>
      <c r="E2843" s="148"/>
      <c r="F2843" s="145"/>
      <c r="G2843" s="145"/>
      <c r="H2843" s="145"/>
      <c r="I2843" s="145"/>
      <c r="J2843" s="133"/>
    </row>
    <row r="2844" spans="1:10" ht="24" customHeight="1">
      <c r="A2844" s="132"/>
      <c r="B2844" s="143" t="s">
        <v>28</v>
      </c>
      <c r="C2844" s="248">
        <v>70</v>
      </c>
      <c r="D2844" s="144" t="s">
        <v>20</v>
      </c>
      <c r="E2844" s="148"/>
      <c r="F2844" s="145"/>
      <c r="G2844" s="145"/>
      <c r="H2844" s="145"/>
      <c r="I2844" s="145"/>
      <c r="J2844" s="132"/>
    </row>
    <row r="2845" spans="1:10" ht="24" customHeight="1">
      <c r="A2845" s="132"/>
      <c r="B2845" s="143" t="s">
        <v>29</v>
      </c>
      <c r="C2845" s="248">
        <v>175</v>
      </c>
      <c r="D2845" s="144" t="s">
        <v>20</v>
      </c>
      <c r="E2845" s="148"/>
      <c r="F2845" s="145"/>
      <c r="G2845" s="145"/>
      <c r="H2845" s="145"/>
      <c r="I2845" s="145"/>
      <c r="J2845" s="132"/>
    </row>
    <row r="2846" spans="1:10" ht="24" customHeight="1">
      <c r="A2846" s="132"/>
      <c r="B2846" s="143" t="s">
        <v>35</v>
      </c>
      <c r="C2846" s="248">
        <v>189</v>
      </c>
      <c r="D2846" s="144" t="s">
        <v>20</v>
      </c>
      <c r="E2846" s="148"/>
      <c r="F2846" s="145"/>
      <c r="G2846" s="145"/>
      <c r="H2846" s="145"/>
      <c r="I2846" s="145"/>
      <c r="J2846" s="132"/>
    </row>
    <row r="2847" spans="1:10" ht="24" customHeight="1">
      <c r="A2847" s="132"/>
      <c r="B2847" s="143" t="s">
        <v>931</v>
      </c>
      <c r="C2847" s="248">
        <v>1250</v>
      </c>
      <c r="D2847" s="144" t="s">
        <v>20</v>
      </c>
      <c r="E2847" s="148"/>
      <c r="F2847" s="145"/>
      <c r="G2847" s="145"/>
      <c r="H2847" s="145"/>
      <c r="I2847" s="145"/>
      <c r="J2847" s="133"/>
    </row>
    <row r="2848" spans="1:10" ht="24" customHeight="1">
      <c r="A2848" s="132"/>
      <c r="B2848" s="143" t="s">
        <v>922</v>
      </c>
      <c r="C2848" s="248">
        <v>7680</v>
      </c>
      <c r="D2848" s="144" t="s">
        <v>20</v>
      </c>
      <c r="E2848" s="148"/>
      <c r="F2848" s="145"/>
      <c r="G2848" s="145"/>
      <c r="H2848" s="145"/>
      <c r="I2848" s="145"/>
      <c r="J2848" s="133"/>
    </row>
    <row r="2849" spans="1:10" ht="24" customHeight="1">
      <c r="A2849" s="132"/>
      <c r="B2849" s="151" t="s">
        <v>919</v>
      </c>
      <c r="C2849" s="285">
        <v>2820</v>
      </c>
      <c r="D2849" s="144" t="s">
        <v>20</v>
      </c>
      <c r="E2849" s="148"/>
      <c r="F2849" s="145"/>
      <c r="G2849" s="145"/>
      <c r="H2849" s="145"/>
      <c r="I2849" s="145"/>
      <c r="J2849" s="133"/>
    </row>
    <row r="2850" spans="1:10" ht="24" customHeight="1">
      <c r="A2850" s="132"/>
      <c r="B2850" s="151" t="s">
        <v>932</v>
      </c>
      <c r="C2850" s="285">
        <v>285</v>
      </c>
      <c r="D2850" s="144" t="s">
        <v>20</v>
      </c>
      <c r="E2850" s="148"/>
      <c r="F2850" s="145"/>
      <c r="G2850" s="145"/>
      <c r="H2850" s="145"/>
      <c r="I2850" s="145"/>
      <c r="J2850" s="133"/>
    </row>
    <row r="2851" spans="1:10" ht="24" customHeight="1">
      <c r="A2851" s="132"/>
      <c r="B2851" s="151" t="s">
        <v>921</v>
      </c>
      <c r="C2851" s="285">
        <v>1720</v>
      </c>
      <c r="D2851" s="144" t="s">
        <v>20</v>
      </c>
      <c r="E2851" s="148"/>
      <c r="F2851" s="145"/>
      <c r="G2851" s="145"/>
      <c r="H2851" s="145"/>
      <c r="I2851" s="145"/>
      <c r="J2851" s="133"/>
    </row>
    <row r="2852" spans="1:10" ht="24" customHeight="1">
      <c r="A2852" s="132"/>
      <c r="B2852" s="143" t="s">
        <v>924</v>
      </c>
      <c r="C2852" s="248">
        <v>1550</v>
      </c>
      <c r="D2852" s="144" t="s">
        <v>20</v>
      </c>
      <c r="E2852" s="148"/>
      <c r="F2852" s="145"/>
      <c r="G2852" s="145"/>
      <c r="H2852" s="145"/>
      <c r="I2852" s="145"/>
      <c r="J2852" s="133"/>
    </row>
    <row r="2853" spans="1:10" ht="24" customHeight="1">
      <c r="A2853" s="132"/>
      <c r="B2853" s="143" t="s">
        <v>923</v>
      </c>
      <c r="C2853" s="248">
        <v>290</v>
      </c>
      <c r="D2853" s="144" t="s">
        <v>20</v>
      </c>
      <c r="E2853" s="148"/>
      <c r="F2853" s="145"/>
      <c r="G2853" s="145"/>
      <c r="H2853" s="145"/>
      <c r="I2853" s="145"/>
      <c r="J2853" s="133"/>
    </row>
    <row r="2854" spans="1:10" ht="24" customHeight="1">
      <c r="A2854" s="132"/>
      <c r="B2854" s="143" t="s">
        <v>439</v>
      </c>
      <c r="C2854" s="248">
        <v>3610</v>
      </c>
      <c r="D2854" s="144" t="s">
        <v>20</v>
      </c>
      <c r="E2854" s="148"/>
      <c r="F2854" s="145"/>
      <c r="G2854" s="145"/>
      <c r="H2854" s="145"/>
      <c r="I2854" s="145"/>
      <c r="J2854" s="133"/>
    </row>
    <row r="2855" spans="1:10" ht="24" customHeight="1">
      <c r="A2855" s="132"/>
      <c r="B2855" s="143" t="s">
        <v>431</v>
      </c>
      <c r="C2855" s="248">
        <v>297</v>
      </c>
      <c r="D2855" s="144" t="s">
        <v>20</v>
      </c>
      <c r="E2855" s="148"/>
      <c r="F2855" s="145"/>
      <c r="G2855" s="145"/>
      <c r="H2855" s="145"/>
      <c r="I2855" s="145"/>
      <c r="J2855" s="133"/>
    </row>
    <row r="2856" spans="1:10" ht="24" customHeight="1">
      <c r="A2856" s="132"/>
      <c r="B2856" s="143" t="s">
        <v>432</v>
      </c>
      <c r="C2856" s="248">
        <v>450</v>
      </c>
      <c r="D2856" s="144" t="s">
        <v>20</v>
      </c>
      <c r="E2856" s="148"/>
      <c r="F2856" s="145"/>
      <c r="G2856" s="145"/>
      <c r="H2856" s="145"/>
      <c r="I2856" s="145"/>
      <c r="J2856" s="133"/>
    </row>
    <row r="2857" spans="1:10" ht="24" customHeight="1">
      <c r="A2857" s="132"/>
      <c r="B2857" s="143" t="s">
        <v>920</v>
      </c>
      <c r="C2857" s="248">
        <f>88*4</f>
        <v>352</v>
      </c>
      <c r="D2857" s="144" t="s">
        <v>24</v>
      </c>
      <c r="E2857" s="148"/>
      <c r="F2857" s="145"/>
      <c r="G2857" s="145"/>
      <c r="H2857" s="145"/>
      <c r="I2857" s="145"/>
      <c r="J2857" s="132"/>
    </row>
    <row r="2858" spans="1:10" ht="24" customHeight="1">
      <c r="A2858" s="132"/>
      <c r="B2858" s="60" t="s">
        <v>176</v>
      </c>
      <c r="C2858" s="220">
        <v>980</v>
      </c>
      <c r="D2858" s="29" t="s">
        <v>19</v>
      </c>
      <c r="E2858" s="15"/>
      <c r="F2858" s="20"/>
      <c r="G2858" s="315"/>
      <c r="H2858" s="20"/>
      <c r="I2858" s="20"/>
      <c r="J2858" s="17"/>
    </row>
    <row r="2859" spans="1:10" ht="24" customHeight="1">
      <c r="A2859" s="132"/>
      <c r="B2859" s="60" t="s">
        <v>177</v>
      </c>
      <c r="C2859" s="220">
        <v>980</v>
      </c>
      <c r="D2859" s="29" t="s">
        <v>19</v>
      </c>
      <c r="E2859" s="46"/>
      <c r="F2859" s="20"/>
      <c r="G2859" s="315"/>
      <c r="H2859" s="20"/>
      <c r="I2859" s="20"/>
      <c r="J2859" s="16"/>
    </row>
    <row r="2860" spans="1:10" s="42" customFormat="1" ht="24" customHeight="1">
      <c r="A2860" s="260"/>
      <c r="B2860" s="193" t="s">
        <v>1097</v>
      </c>
      <c r="C2860" s="315"/>
      <c r="D2860" s="146"/>
      <c r="E2860" s="315"/>
      <c r="F2860" s="315"/>
      <c r="G2860" s="315"/>
      <c r="H2860" s="315"/>
      <c r="I2860" s="315"/>
      <c r="J2860" s="316"/>
    </row>
    <row r="2861" spans="1:10" s="42" customFormat="1" ht="24" customHeight="1">
      <c r="A2861" s="260"/>
      <c r="B2861" s="327" t="s">
        <v>925</v>
      </c>
      <c r="C2861" s="315">
        <v>240</v>
      </c>
      <c r="D2861" s="301" t="s">
        <v>19</v>
      </c>
      <c r="E2861" s="315"/>
      <c r="F2861" s="145"/>
      <c r="G2861" s="315"/>
      <c r="H2861" s="145"/>
      <c r="I2861" s="145"/>
      <c r="J2861" s="316"/>
    </row>
    <row r="2862" spans="1:10" s="42" customFormat="1" ht="24" customHeight="1">
      <c r="A2862" s="199"/>
      <c r="B2862" s="200" t="s">
        <v>103</v>
      </c>
      <c r="C2862" s="285">
        <v>67</v>
      </c>
      <c r="D2862" s="301" t="s">
        <v>19</v>
      </c>
      <c r="E2862" s="315"/>
      <c r="F2862" s="145"/>
      <c r="G2862" s="315"/>
      <c r="H2862" s="145"/>
      <c r="I2862" s="145"/>
      <c r="J2862" s="316"/>
    </row>
    <row r="2863" spans="1:10" s="42" customFormat="1" ht="24" customHeight="1">
      <c r="A2863" s="199"/>
      <c r="B2863" s="200" t="s">
        <v>176</v>
      </c>
      <c r="C2863" s="285">
        <f>17*5</f>
        <v>85</v>
      </c>
      <c r="D2863" s="301" t="s">
        <v>19</v>
      </c>
      <c r="E2863" s="15"/>
      <c r="F2863" s="145"/>
      <c r="G2863" s="315"/>
      <c r="H2863" s="145"/>
      <c r="I2863" s="145"/>
      <c r="J2863" s="316"/>
    </row>
    <row r="2864" spans="1:10" s="42" customFormat="1" ht="24" customHeight="1">
      <c r="A2864" s="199"/>
      <c r="B2864" s="200" t="s">
        <v>177</v>
      </c>
      <c r="C2864" s="285">
        <f>17*5</f>
        <v>85</v>
      </c>
      <c r="D2864" s="301" t="s">
        <v>19</v>
      </c>
      <c r="E2864" s="46"/>
      <c r="F2864" s="145"/>
      <c r="G2864" s="315"/>
      <c r="H2864" s="145"/>
      <c r="I2864" s="145"/>
      <c r="J2864" s="132"/>
    </row>
    <row r="2865" spans="1:10" s="42" customFormat="1" ht="24" customHeight="1">
      <c r="A2865" s="199"/>
      <c r="B2865" s="200" t="s">
        <v>926</v>
      </c>
      <c r="C2865" s="444">
        <v>183</v>
      </c>
      <c r="D2865" s="301" t="s">
        <v>19</v>
      </c>
      <c r="E2865" s="315"/>
      <c r="F2865" s="145"/>
      <c r="G2865" s="315"/>
      <c r="H2865" s="145"/>
      <c r="I2865" s="145"/>
      <c r="J2865" s="132"/>
    </row>
    <row r="2866" spans="1:10" s="42" customFormat="1" ht="24" customHeight="1">
      <c r="A2866" s="199"/>
      <c r="B2866" s="200" t="s">
        <v>927</v>
      </c>
      <c r="C2866" s="444">
        <v>183</v>
      </c>
      <c r="D2866" s="301" t="s">
        <v>19</v>
      </c>
      <c r="E2866" s="318"/>
      <c r="F2866" s="145"/>
      <c r="G2866" s="328"/>
      <c r="H2866" s="145"/>
      <c r="I2866" s="145"/>
      <c r="J2866" s="329"/>
    </row>
    <row r="2867" spans="1:10" s="42" customFormat="1" ht="24" customHeight="1">
      <c r="A2867" s="260"/>
      <c r="B2867" s="193" t="s">
        <v>1098</v>
      </c>
      <c r="C2867" s="315"/>
      <c r="D2867" s="146"/>
      <c r="E2867" s="315"/>
      <c r="F2867" s="315"/>
      <c r="G2867" s="315"/>
      <c r="H2867" s="315"/>
      <c r="I2867" s="315"/>
      <c r="J2867" s="316"/>
    </row>
    <row r="2868" spans="1:10" s="42" customFormat="1" ht="24" customHeight="1">
      <c r="A2868" s="199"/>
      <c r="B2868" s="200" t="s">
        <v>103</v>
      </c>
      <c r="C2868" s="285">
        <v>39</v>
      </c>
      <c r="D2868" s="301" t="s">
        <v>19</v>
      </c>
      <c r="E2868" s="315"/>
      <c r="F2868" s="145"/>
      <c r="G2868" s="315"/>
      <c r="H2868" s="145"/>
      <c r="I2868" s="145"/>
      <c r="J2868" s="316"/>
    </row>
    <row r="2869" spans="1:10" s="42" customFormat="1" ht="24" customHeight="1">
      <c r="A2869" s="199"/>
      <c r="B2869" s="200" t="s">
        <v>176</v>
      </c>
      <c r="C2869" s="285">
        <v>10</v>
      </c>
      <c r="D2869" s="301" t="s">
        <v>19</v>
      </c>
      <c r="E2869" s="15"/>
      <c r="F2869" s="145"/>
      <c r="G2869" s="315"/>
      <c r="H2869" s="145"/>
      <c r="I2869" s="145"/>
      <c r="J2869" s="316"/>
    </row>
    <row r="2870" spans="1:10" s="42" customFormat="1" ht="24" customHeight="1">
      <c r="A2870" s="199"/>
      <c r="B2870" s="200" t="s">
        <v>177</v>
      </c>
      <c r="C2870" s="444">
        <v>10</v>
      </c>
      <c r="D2870" s="301" t="s">
        <v>19</v>
      </c>
      <c r="E2870" s="46"/>
      <c r="F2870" s="145"/>
      <c r="G2870" s="315"/>
      <c r="H2870" s="145"/>
      <c r="I2870" s="145"/>
      <c r="J2870" s="132"/>
    </row>
    <row r="2871" spans="1:10" s="42" customFormat="1" ht="24" customHeight="1">
      <c r="A2871" s="199"/>
      <c r="B2871" s="200" t="s">
        <v>926</v>
      </c>
      <c r="C2871" s="444">
        <v>23</v>
      </c>
      <c r="D2871" s="301" t="s">
        <v>19</v>
      </c>
      <c r="E2871" s="315"/>
      <c r="F2871" s="145"/>
      <c r="G2871" s="315"/>
      <c r="H2871" s="145"/>
      <c r="I2871" s="145"/>
      <c r="J2871" s="132"/>
    </row>
    <row r="2872" spans="1:10" s="42" customFormat="1" ht="24" customHeight="1">
      <c r="A2872" s="199"/>
      <c r="B2872" s="200" t="s">
        <v>927</v>
      </c>
      <c r="C2872" s="444">
        <v>23</v>
      </c>
      <c r="D2872" s="301" t="s">
        <v>19</v>
      </c>
      <c r="E2872" s="318"/>
      <c r="F2872" s="145"/>
      <c r="G2872" s="328"/>
      <c r="H2872" s="145"/>
      <c r="I2872" s="145"/>
      <c r="J2872" s="329"/>
    </row>
    <row r="2873" spans="1:10" s="42" customFormat="1" ht="24" customHeight="1">
      <c r="A2873" s="260"/>
      <c r="B2873" s="193" t="s">
        <v>1099</v>
      </c>
      <c r="C2873" s="315"/>
      <c r="D2873" s="146"/>
      <c r="E2873" s="315"/>
      <c r="F2873" s="315"/>
      <c r="G2873" s="315"/>
      <c r="H2873" s="315"/>
      <c r="I2873" s="315"/>
      <c r="J2873" s="316"/>
    </row>
    <row r="2874" spans="1:10" s="42" customFormat="1" ht="24" customHeight="1">
      <c r="A2874" s="199"/>
      <c r="B2874" s="327" t="s">
        <v>925</v>
      </c>
      <c r="C2874" s="285">
        <v>61</v>
      </c>
      <c r="D2874" s="301" t="s">
        <v>19</v>
      </c>
      <c r="E2874" s="315"/>
      <c r="F2874" s="145"/>
      <c r="G2874" s="315"/>
      <c r="H2874" s="145"/>
      <c r="I2874" s="145"/>
      <c r="J2874" s="316"/>
    </row>
    <row r="2875" spans="1:10" s="42" customFormat="1" ht="24" customHeight="1">
      <c r="A2875" s="199"/>
      <c r="B2875" s="200" t="s">
        <v>176</v>
      </c>
      <c r="C2875" s="285">
        <v>12</v>
      </c>
      <c r="D2875" s="301" t="s">
        <v>19</v>
      </c>
      <c r="E2875" s="15"/>
      <c r="F2875" s="145"/>
      <c r="G2875" s="315"/>
      <c r="H2875" s="145"/>
      <c r="I2875" s="145"/>
      <c r="J2875" s="316"/>
    </row>
    <row r="2876" spans="1:10" s="42" customFormat="1" ht="24" customHeight="1">
      <c r="A2876" s="199"/>
      <c r="B2876" s="200" t="s">
        <v>177</v>
      </c>
      <c r="C2876" s="444">
        <v>12</v>
      </c>
      <c r="D2876" s="301" t="s">
        <v>19</v>
      </c>
      <c r="E2876" s="46"/>
      <c r="F2876" s="145"/>
      <c r="G2876" s="315"/>
      <c r="H2876" s="145"/>
      <c r="I2876" s="145"/>
      <c r="J2876" s="132"/>
    </row>
    <row r="2877" spans="1:10" s="42" customFormat="1" ht="24" customHeight="1">
      <c r="A2877" s="199"/>
      <c r="B2877" s="200" t="s">
        <v>926</v>
      </c>
      <c r="C2877" s="444">
        <v>43</v>
      </c>
      <c r="D2877" s="301" t="s">
        <v>19</v>
      </c>
      <c r="E2877" s="315"/>
      <c r="F2877" s="145"/>
      <c r="G2877" s="315"/>
      <c r="H2877" s="145"/>
      <c r="I2877" s="145"/>
      <c r="J2877" s="132"/>
    </row>
    <row r="2878" spans="1:10" s="42" customFormat="1" ht="24" customHeight="1">
      <c r="A2878" s="199"/>
      <c r="B2878" s="200" t="s">
        <v>927</v>
      </c>
      <c r="C2878" s="444">
        <v>43</v>
      </c>
      <c r="D2878" s="301" t="s">
        <v>19</v>
      </c>
      <c r="E2878" s="318"/>
      <c r="F2878" s="145"/>
      <c r="G2878" s="328"/>
      <c r="H2878" s="145"/>
      <c r="I2878" s="145"/>
      <c r="J2878" s="329"/>
    </row>
    <row r="2879" spans="1:10" s="42" customFormat="1" ht="24" customHeight="1">
      <c r="A2879" s="260"/>
      <c r="B2879" s="193" t="s">
        <v>1100</v>
      </c>
      <c r="C2879" s="315"/>
      <c r="D2879" s="146"/>
      <c r="E2879" s="315"/>
      <c r="F2879" s="315"/>
      <c r="G2879" s="315"/>
      <c r="H2879" s="315"/>
      <c r="I2879" s="315"/>
      <c r="J2879" s="316"/>
    </row>
    <row r="2880" spans="1:10" s="42" customFormat="1" ht="24" customHeight="1">
      <c r="A2880" s="260"/>
      <c r="B2880" s="327" t="s">
        <v>925</v>
      </c>
      <c r="C2880" s="315">
        <v>70</v>
      </c>
      <c r="D2880" s="301" t="s">
        <v>19</v>
      </c>
      <c r="E2880" s="315"/>
      <c r="F2880" s="145"/>
      <c r="G2880" s="315"/>
      <c r="H2880" s="145"/>
      <c r="I2880" s="145"/>
      <c r="J2880" s="316"/>
    </row>
    <row r="2881" spans="1:11" s="42" customFormat="1" ht="24" customHeight="1">
      <c r="A2881" s="199"/>
      <c r="B2881" s="200" t="s">
        <v>103</v>
      </c>
      <c r="C2881" s="285">
        <v>95</v>
      </c>
      <c r="D2881" s="301" t="s">
        <v>19</v>
      </c>
      <c r="E2881" s="315"/>
      <c r="F2881" s="145"/>
      <c r="G2881" s="315"/>
      <c r="H2881" s="145"/>
      <c r="I2881" s="145"/>
      <c r="J2881" s="316"/>
    </row>
    <row r="2882" spans="1:11" s="42" customFormat="1" ht="24" customHeight="1">
      <c r="A2882" s="199"/>
      <c r="B2882" s="200" t="s">
        <v>176</v>
      </c>
      <c r="C2882" s="285">
        <v>45</v>
      </c>
      <c r="D2882" s="301" t="s">
        <v>19</v>
      </c>
      <c r="E2882" s="15"/>
      <c r="F2882" s="145"/>
      <c r="G2882" s="315"/>
      <c r="H2882" s="145"/>
      <c r="I2882" s="145"/>
      <c r="J2882" s="316"/>
    </row>
    <row r="2883" spans="1:11" s="42" customFormat="1" ht="24" customHeight="1">
      <c r="A2883" s="199"/>
      <c r="B2883" s="200" t="s">
        <v>177</v>
      </c>
      <c r="C2883" s="444">
        <v>45</v>
      </c>
      <c r="D2883" s="301" t="s">
        <v>19</v>
      </c>
      <c r="E2883" s="46"/>
      <c r="F2883" s="145"/>
      <c r="G2883" s="315"/>
      <c r="H2883" s="145"/>
      <c r="I2883" s="145"/>
      <c r="J2883" s="132"/>
    </row>
    <row r="2884" spans="1:11" s="42" customFormat="1" ht="24" customHeight="1">
      <c r="A2884" s="199"/>
      <c r="B2884" s="200" t="s">
        <v>926</v>
      </c>
      <c r="C2884" s="444">
        <v>53</v>
      </c>
      <c r="D2884" s="301" t="s">
        <v>19</v>
      </c>
      <c r="E2884" s="315"/>
      <c r="F2884" s="145"/>
      <c r="G2884" s="315"/>
      <c r="H2884" s="145"/>
      <c r="I2884" s="145"/>
      <c r="J2884" s="132"/>
    </row>
    <row r="2885" spans="1:11" s="42" customFormat="1" ht="24" customHeight="1">
      <c r="A2885" s="199"/>
      <c r="B2885" s="200" t="s">
        <v>927</v>
      </c>
      <c r="C2885" s="444">
        <v>53</v>
      </c>
      <c r="D2885" s="301" t="s">
        <v>19</v>
      </c>
      <c r="E2885" s="318"/>
      <c r="F2885" s="145"/>
      <c r="G2885" s="328"/>
      <c r="H2885" s="145"/>
      <c r="I2885" s="145"/>
      <c r="J2885" s="329"/>
    </row>
    <row r="2886" spans="1:11" s="42" customFormat="1" ht="24" customHeight="1">
      <c r="A2886" s="260"/>
      <c r="B2886" s="193" t="s">
        <v>1101</v>
      </c>
      <c r="C2886" s="315"/>
      <c r="D2886" s="146"/>
      <c r="E2886" s="315"/>
      <c r="F2886" s="315"/>
      <c r="G2886" s="315"/>
      <c r="H2886" s="315"/>
      <c r="I2886" s="315"/>
      <c r="J2886" s="316"/>
    </row>
    <row r="2887" spans="1:11" s="42" customFormat="1" ht="24" customHeight="1">
      <c r="A2887" s="199"/>
      <c r="B2887" s="200" t="s">
        <v>103</v>
      </c>
      <c r="C2887" s="285">
        <v>57</v>
      </c>
      <c r="D2887" s="301" t="s">
        <v>19</v>
      </c>
      <c r="E2887" s="315"/>
      <c r="F2887" s="145"/>
      <c r="G2887" s="315"/>
      <c r="H2887" s="145"/>
      <c r="I2887" s="145"/>
      <c r="J2887" s="316"/>
    </row>
    <row r="2888" spans="1:11" s="42" customFormat="1" ht="24" customHeight="1">
      <c r="A2888" s="199"/>
      <c r="B2888" s="200" t="s">
        <v>176</v>
      </c>
      <c r="C2888" s="285">
        <v>15</v>
      </c>
      <c r="D2888" s="301" t="s">
        <v>19</v>
      </c>
      <c r="E2888" s="15"/>
      <c r="F2888" s="145"/>
      <c r="G2888" s="315"/>
      <c r="H2888" s="145"/>
      <c r="I2888" s="145"/>
      <c r="J2888" s="316"/>
    </row>
    <row r="2889" spans="1:11" s="42" customFormat="1" ht="24" customHeight="1">
      <c r="A2889" s="199"/>
      <c r="B2889" s="200" t="s">
        <v>177</v>
      </c>
      <c r="C2889" s="444">
        <v>15</v>
      </c>
      <c r="D2889" s="301" t="s">
        <v>19</v>
      </c>
      <c r="E2889" s="46"/>
      <c r="F2889" s="145"/>
      <c r="G2889" s="315"/>
      <c r="H2889" s="145"/>
      <c r="I2889" s="145"/>
      <c r="J2889" s="132"/>
    </row>
    <row r="2890" spans="1:11" s="42" customFormat="1" ht="24" customHeight="1">
      <c r="A2890" s="199"/>
      <c r="B2890" s="200" t="s">
        <v>926</v>
      </c>
      <c r="C2890" s="444">
        <v>53</v>
      </c>
      <c r="D2890" s="301" t="s">
        <v>19</v>
      </c>
      <c r="E2890" s="315"/>
      <c r="F2890" s="145"/>
      <c r="G2890" s="315"/>
      <c r="H2890" s="145"/>
      <c r="I2890" s="145"/>
      <c r="J2890" s="132"/>
    </row>
    <row r="2891" spans="1:11" s="42" customFormat="1" ht="24" customHeight="1">
      <c r="A2891" s="199"/>
      <c r="B2891" s="200" t="s">
        <v>927</v>
      </c>
      <c r="C2891" s="444">
        <v>53</v>
      </c>
      <c r="D2891" s="301" t="s">
        <v>19</v>
      </c>
      <c r="E2891" s="318"/>
      <c r="F2891" s="145"/>
      <c r="G2891" s="328"/>
      <c r="H2891" s="145"/>
      <c r="I2891" s="145"/>
      <c r="J2891" s="329"/>
      <c r="K2891" s="42">
        <v>299938560.4238444</v>
      </c>
    </row>
    <row r="2892" spans="1:11" ht="24" customHeight="1">
      <c r="A2892" s="90"/>
      <c r="B2892" s="91" t="s">
        <v>929</v>
      </c>
      <c r="C2892" s="264"/>
      <c r="D2892" s="92"/>
      <c r="E2892" s="265"/>
      <c r="F2892" s="138"/>
      <c r="G2892" s="138"/>
      <c r="H2892" s="138"/>
      <c r="I2892" s="138"/>
      <c r="J2892" s="167"/>
    </row>
    <row r="2893" spans="1:11" ht="24" customHeight="1" thickBot="1">
      <c r="A2893" s="321"/>
      <c r="B2893" s="321" t="s">
        <v>377</v>
      </c>
      <c r="C2893" s="322"/>
      <c r="D2893" s="321"/>
      <c r="E2893" s="321"/>
      <c r="F2893" s="323"/>
      <c r="G2893" s="324"/>
      <c r="H2893" s="323"/>
      <c r="I2893" s="323"/>
      <c r="J2893" s="321"/>
    </row>
    <row r="2894" spans="1:11" ht="24" customHeight="1" thickTop="1" thickBot="1">
      <c r="A2894" s="80"/>
      <c r="B2894" s="80" t="s">
        <v>62</v>
      </c>
      <c r="C2894" s="81"/>
      <c r="D2894" s="80"/>
      <c r="E2894" s="80"/>
      <c r="F2894" s="82"/>
      <c r="G2894" s="82"/>
      <c r="H2894" s="82"/>
      <c r="I2894" s="82"/>
      <c r="J2894" s="80"/>
    </row>
    <row r="2895" spans="1:11" ht="24.75" thickTop="1">
      <c r="A2895" s="416"/>
      <c r="B2895" s="416"/>
      <c r="C2895" s="417"/>
      <c r="D2895" s="416"/>
      <c r="E2895" s="416"/>
      <c r="F2895" s="418"/>
      <c r="G2895" s="418"/>
      <c r="H2895" s="418"/>
      <c r="I2895" s="418"/>
      <c r="J2895" s="416"/>
    </row>
    <row r="2896" spans="1:11">
      <c r="A2896" s="416"/>
      <c r="B2896" s="416"/>
      <c r="C2896" s="417"/>
      <c r="D2896" s="416"/>
      <c r="E2896" s="416"/>
      <c r="F2896" s="418"/>
      <c r="G2896" s="418"/>
      <c r="H2896" s="418"/>
      <c r="I2896" s="418"/>
      <c r="J2896" s="416"/>
    </row>
    <row r="2897" spans="1:10">
      <c r="A2897" s="416"/>
      <c r="B2897" s="416"/>
      <c r="C2897" s="417"/>
      <c r="D2897" s="416"/>
      <c r="E2897" s="416"/>
      <c r="F2897" s="418"/>
      <c r="G2897" s="418"/>
      <c r="H2897" s="418"/>
      <c r="I2897" s="418"/>
      <c r="J2897" s="416"/>
    </row>
    <row r="2898" spans="1:10">
      <c r="A2898" s="416"/>
      <c r="B2898" s="416"/>
      <c r="C2898" s="417"/>
      <c r="D2898" s="416"/>
      <c r="E2898" s="416"/>
      <c r="F2898" s="418"/>
      <c r="G2898" s="418"/>
      <c r="H2898" s="418"/>
      <c r="I2898" s="418"/>
      <c r="J2898" s="416"/>
    </row>
    <row r="2899" spans="1:10">
      <c r="A2899" s="416"/>
      <c r="B2899" s="416"/>
      <c r="C2899" s="417"/>
      <c r="D2899" s="416"/>
      <c r="E2899" s="416"/>
      <c r="F2899" s="418"/>
      <c r="G2899" s="418"/>
      <c r="H2899" s="418"/>
      <c r="I2899" s="418"/>
      <c r="J2899" s="416"/>
    </row>
    <row r="2900" spans="1:10">
      <c r="A2900" s="416"/>
      <c r="B2900" s="416"/>
      <c r="C2900" s="417"/>
      <c r="D2900" s="416"/>
      <c r="E2900" s="416"/>
      <c r="F2900" s="418"/>
      <c r="G2900" s="418"/>
      <c r="H2900" s="418"/>
      <c r="I2900" s="418"/>
      <c r="J2900" s="416"/>
    </row>
    <row r="2901" spans="1:10">
      <c r="A2901" s="416"/>
      <c r="B2901" s="416"/>
      <c r="C2901" s="417"/>
      <c r="D2901" s="416"/>
      <c r="E2901" s="416"/>
      <c r="F2901" s="418"/>
      <c r="G2901" s="418"/>
      <c r="H2901" s="418"/>
      <c r="I2901" s="418"/>
      <c r="J2901" s="416"/>
    </row>
    <row r="2902" spans="1:10">
      <c r="A2902" s="416"/>
      <c r="B2902" s="416"/>
      <c r="C2902" s="417"/>
      <c r="D2902" s="416"/>
      <c r="E2902" s="416"/>
      <c r="F2902" s="418"/>
      <c r="G2902" s="418"/>
      <c r="H2902" s="418"/>
      <c r="I2902" s="418"/>
      <c r="J2902" s="416"/>
    </row>
  </sheetData>
  <mergeCells count="8">
    <mergeCell ref="A1:J1"/>
    <mergeCell ref="A8:A9"/>
    <mergeCell ref="B8:B9"/>
    <mergeCell ref="C8:C9"/>
    <mergeCell ref="D8:D9"/>
    <mergeCell ref="E8:F8"/>
    <mergeCell ref="G8:H8"/>
    <mergeCell ref="J8:J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0" fitToWidth="0" fitToHeight="0" orientation="landscape" r:id="rId1"/>
  <headerFooter>
    <oddHeader xml:space="preserve">&amp;Rแบบ ปร.4 แผ่นที่&amp;P/103&amp;49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40"/>
  <sheetViews>
    <sheetView showGridLines="0" view="pageBreakPreview" topLeftCell="A20" zoomScaleNormal="100" workbookViewId="0">
      <selection activeCell="E14" sqref="E14:E18"/>
    </sheetView>
  </sheetViews>
  <sheetFormatPr defaultColWidth="0" defaultRowHeight="0" customHeight="1" zeroHeight="1"/>
  <cols>
    <col min="1" max="1" width="9.7109375" style="448" customWidth="1"/>
    <col min="2" max="2" width="75" style="448" customWidth="1"/>
    <col min="3" max="3" width="12.42578125" style="448" customWidth="1"/>
    <col min="4" max="4" width="11.7109375" style="448" customWidth="1"/>
    <col min="5" max="5" width="16.140625" style="448" customWidth="1"/>
    <col min="6" max="6" width="17.140625" style="448" customWidth="1"/>
    <col min="7" max="7" width="8" style="448" customWidth="1"/>
    <col min="8" max="16384" width="0" style="448" hidden="1"/>
  </cols>
  <sheetData>
    <row r="2" spans="1:6" ht="15" customHeight="1"/>
    <row r="3" spans="1:6" s="449" customFormat="1" ht="24">
      <c r="E3" s="449" t="s">
        <v>1120</v>
      </c>
    </row>
    <row r="4" spans="1:6" s="449" customFormat="1" ht="24">
      <c r="A4" s="562" t="s">
        <v>0</v>
      </c>
      <c r="B4" s="562"/>
      <c r="C4" s="562"/>
      <c r="D4" s="562"/>
      <c r="E4" s="562"/>
      <c r="F4" s="562"/>
    </row>
    <row r="5" spans="1:6" ht="21" customHeight="1">
      <c r="A5" s="563" t="s">
        <v>979</v>
      </c>
      <c r="B5" s="563"/>
      <c r="C5" s="563"/>
      <c r="D5" s="563"/>
      <c r="E5" s="563"/>
      <c r="F5" s="563"/>
    </row>
    <row r="6" spans="1:6" ht="21" customHeight="1">
      <c r="A6" s="450"/>
      <c r="B6" s="450"/>
      <c r="C6" s="450"/>
      <c r="D6" s="450"/>
      <c r="E6" s="450"/>
      <c r="F6" s="450"/>
    </row>
    <row r="7" spans="1:6" ht="21" customHeight="1">
      <c r="A7" s="451" t="s">
        <v>964</v>
      </c>
      <c r="B7" s="452"/>
      <c r="C7" s="453"/>
      <c r="D7" s="453"/>
      <c r="E7" s="453"/>
      <c r="F7" s="453"/>
    </row>
    <row r="8" spans="1:6" ht="21" customHeight="1">
      <c r="A8" s="454" t="s">
        <v>955</v>
      </c>
      <c r="B8" s="455"/>
      <c r="C8" s="456" t="s">
        <v>980</v>
      </c>
      <c r="D8" s="457"/>
      <c r="E8" s="457"/>
      <c r="F8" s="457"/>
    </row>
    <row r="9" spans="1:6" ht="21" customHeight="1">
      <c r="A9" s="458" t="s">
        <v>69</v>
      </c>
      <c r="B9" s="455"/>
      <c r="C9" s="457"/>
      <c r="D9" s="457"/>
      <c r="E9" s="457"/>
      <c r="F9" s="457"/>
    </row>
    <row r="10" spans="1:6" ht="21" customHeight="1">
      <c r="A10" s="458" t="str">
        <f>[2]ปร.4!A11</f>
        <v>คำนวนราคากลางโดย คณะกรรมการกำหนดราคากลาง</v>
      </c>
      <c r="B10" s="455"/>
      <c r="C10" s="456" t="s">
        <v>981</v>
      </c>
      <c r="D10" s="457">
        <v>2</v>
      </c>
      <c r="E10" s="459" t="s">
        <v>1122</v>
      </c>
      <c r="F10" s="457" t="s">
        <v>982</v>
      </c>
    </row>
    <row r="11" spans="1:6" ht="26.25" customHeight="1" thickBot="1">
      <c r="A11" s="460"/>
      <c r="B11" s="460"/>
      <c r="C11" s="460"/>
      <c r="D11" s="460"/>
      <c r="E11" s="460"/>
      <c r="F11" s="461" t="s">
        <v>1</v>
      </c>
    </row>
    <row r="12" spans="1:6" ht="24.75" thickTop="1">
      <c r="A12" s="564" t="s">
        <v>2</v>
      </c>
      <c r="B12" s="564" t="s">
        <v>3</v>
      </c>
      <c r="C12" s="564" t="s">
        <v>4</v>
      </c>
      <c r="D12" s="564" t="s">
        <v>5</v>
      </c>
      <c r="E12" s="547" t="s">
        <v>983</v>
      </c>
      <c r="F12" s="564" t="s">
        <v>9</v>
      </c>
    </row>
    <row r="13" spans="1:6" ht="24.75" thickBot="1">
      <c r="A13" s="565"/>
      <c r="B13" s="565"/>
      <c r="C13" s="565"/>
      <c r="D13" s="565"/>
      <c r="E13" s="548" t="s">
        <v>984</v>
      </c>
      <c r="F13" s="565"/>
    </row>
    <row r="14" spans="1:6" ht="24.75" thickTop="1">
      <c r="A14" s="462">
        <v>1</v>
      </c>
      <c r="B14" s="463" t="s">
        <v>986</v>
      </c>
      <c r="C14" s="469">
        <v>850</v>
      </c>
      <c r="D14" s="462" t="s">
        <v>23</v>
      </c>
      <c r="E14" s="498"/>
      <c r="F14" s="545" t="s">
        <v>1103</v>
      </c>
    </row>
    <row r="15" spans="1:6" ht="24">
      <c r="A15" s="468">
        <v>2</v>
      </c>
      <c r="B15" s="464" t="s">
        <v>987</v>
      </c>
      <c r="C15" s="500">
        <v>5000</v>
      </c>
      <c r="D15" s="468" t="s">
        <v>19</v>
      </c>
      <c r="E15" s="499"/>
      <c r="F15" s="464"/>
    </row>
    <row r="16" spans="1:6" ht="24">
      <c r="A16" s="468">
        <v>3</v>
      </c>
      <c r="B16" s="464" t="s">
        <v>988</v>
      </c>
      <c r="C16" s="470">
        <v>1</v>
      </c>
      <c r="D16" s="468" t="s">
        <v>245</v>
      </c>
      <c r="E16" s="499"/>
      <c r="F16" s="464"/>
    </row>
    <row r="17" spans="1:6" ht="24">
      <c r="A17" s="468">
        <v>4</v>
      </c>
      <c r="B17" s="464" t="s">
        <v>1104</v>
      </c>
      <c r="C17" s="470">
        <v>20</v>
      </c>
      <c r="D17" s="468" t="s">
        <v>904</v>
      </c>
      <c r="E17" s="499"/>
      <c r="F17" s="464"/>
    </row>
    <row r="18" spans="1:6" ht="24">
      <c r="A18" s="468">
        <v>5</v>
      </c>
      <c r="B18" s="464" t="s">
        <v>1105</v>
      </c>
      <c r="C18" s="470">
        <v>16</v>
      </c>
      <c r="D18" s="468" t="s">
        <v>904</v>
      </c>
      <c r="E18" s="499"/>
      <c r="F18" s="464"/>
    </row>
    <row r="19" spans="1:6" ht="24">
      <c r="A19" s="464"/>
      <c r="B19" s="464"/>
      <c r="C19" s="470"/>
      <c r="D19" s="464"/>
      <c r="E19" s="464"/>
      <c r="F19" s="464"/>
    </row>
    <row r="20" spans="1:6" ht="24">
      <c r="A20" s="464"/>
      <c r="B20" s="464"/>
      <c r="C20" s="464"/>
      <c r="D20" s="464"/>
      <c r="E20" s="464"/>
      <c r="F20" s="464"/>
    </row>
    <row r="21" spans="1:6" ht="24">
      <c r="A21" s="464"/>
      <c r="B21" s="464"/>
      <c r="C21" s="464"/>
      <c r="D21" s="464"/>
      <c r="E21" s="464"/>
      <c r="F21" s="464"/>
    </row>
    <row r="22" spans="1:6" ht="24">
      <c r="A22" s="464"/>
      <c r="B22" s="464"/>
      <c r="C22" s="464"/>
      <c r="D22" s="464"/>
      <c r="E22" s="464"/>
      <c r="F22" s="464"/>
    </row>
    <row r="23" spans="1:6" ht="24">
      <c r="A23" s="464"/>
      <c r="B23" s="464"/>
      <c r="C23" s="464"/>
      <c r="D23" s="464"/>
      <c r="E23" s="464"/>
      <c r="F23" s="464"/>
    </row>
    <row r="24" spans="1:6" ht="24">
      <c r="A24" s="464"/>
      <c r="B24" s="464"/>
      <c r="C24" s="464"/>
      <c r="D24" s="464"/>
      <c r="E24" s="464"/>
      <c r="F24" s="464"/>
    </row>
    <row r="25" spans="1:6" ht="24.75" thickBot="1">
      <c r="A25" s="465"/>
      <c r="B25" s="465"/>
      <c r="C25" s="465"/>
      <c r="D25" s="465"/>
      <c r="E25" s="465"/>
      <c r="F25" s="465"/>
    </row>
    <row r="26" spans="1:6" ht="25.5" thickTop="1" thickBot="1">
      <c r="A26" s="466"/>
      <c r="B26" s="561" t="s">
        <v>985</v>
      </c>
      <c r="C26" s="561"/>
      <c r="D26" s="561"/>
      <c r="E26" s="467">
        <f>SUM(E14:E25)</f>
        <v>0</v>
      </c>
      <c r="F26" s="466"/>
    </row>
    <row r="27" spans="1:6" ht="24.75" thickTop="1"/>
    <row r="28" spans="1:6" ht="24"/>
    <row r="29" spans="1:6" ht="24"/>
    <row r="30" spans="1:6" ht="24"/>
    <row r="31" spans="1:6" ht="24"/>
    <row r="32" spans="1:6" ht="24"/>
    <row r="33" ht="24"/>
    <row r="34" ht="24"/>
    <row r="35" ht="24"/>
    <row r="36" ht="21.75" customHeight="1"/>
    <row r="37" ht="21.75" customHeight="1"/>
    <row r="38" ht="0" hidden="1" customHeight="1"/>
    <row r="39" ht="0" hidden="1" customHeight="1"/>
    <row r="40" ht="0" hidden="1" customHeight="1"/>
  </sheetData>
  <mergeCells count="8">
    <mergeCell ref="B26:D26"/>
    <mergeCell ref="A4:F4"/>
    <mergeCell ref="A5:F5"/>
    <mergeCell ref="A12:A13"/>
    <mergeCell ref="B12:B13"/>
    <mergeCell ref="C12:C13"/>
    <mergeCell ref="D12:D13"/>
    <mergeCell ref="F12:F13"/>
  </mergeCells>
  <printOptions horizontalCentered="1"/>
  <pageMargins left="0.11811023622047245" right="0.11811023622047245" top="3.937007874015748E-2" bottom="0.19685039370078741" header="0.27559055118110237" footer="0.1181102362204724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9"/>
  <sheetViews>
    <sheetView showGridLines="0" view="pageBreakPreview" topLeftCell="A31" zoomScaleNormal="100" workbookViewId="0">
      <selection activeCell="C15" sqref="C15:C21"/>
    </sheetView>
  </sheetViews>
  <sheetFormatPr defaultColWidth="0" defaultRowHeight="24" zeroHeight="1"/>
  <cols>
    <col min="1" max="1" width="8.140625" style="348" customWidth="1"/>
    <col min="2" max="2" width="69" style="348" customWidth="1"/>
    <col min="3" max="3" width="15" style="348" customWidth="1"/>
    <col min="4" max="4" width="9.28515625" style="348" customWidth="1"/>
    <col min="5" max="5" width="15.140625" style="348" customWidth="1"/>
    <col min="6" max="6" width="13" style="348" customWidth="1"/>
    <col min="7" max="7" width="1.85546875" style="348" customWidth="1"/>
    <col min="8" max="16384" width="0" style="348" hidden="1"/>
  </cols>
  <sheetData>
    <row r="1" spans="1:7" s="346" customFormat="1" ht="25.5" customHeight="1">
      <c r="F1" s="546" t="s">
        <v>941</v>
      </c>
    </row>
    <row r="2" spans="1:7">
      <c r="A2" s="570" t="s">
        <v>82</v>
      </c>
      <c r="B2" s="570"/>
      <c r="C2" s="570"/>
      <c r="D2" s="570"/>
      <c r="E2" s="570"/>
      <c r="F2" s="570"/>
      <c r="G2" s="347"/>
    </row>
    <row r="3" spans="1:7">
      <c r="A3" s="345"/>
      <c r="B3" s="345"/>
      <c r="C3" s="345"/>
      <c r="D3" s="345"/>
      <c r="E3" s="345"/>
      <c r="F3" s="345"/>
      <c r="G3" s="347"/>
    </row>
    <row r="4" spans="1:7" ht="23.25" customHeight="1">
      <c r="A4" s="349" t="s">
        <v>954</v>
      </c>
      <c r="B4" s="349"/>
      <c r="C4" s="349"/>
      <c r="D4" s="349"/>
      <c r="E4" s="349"/>
      <c r="F4" s="349"/>
    </row>
    <row r="5" spans="1:7">
      <c r="A5" s="350" t="s">
        <v>964</v>
      </c>
      <c r="B5" s="351"/>
      <c r="C5" s="351"/>
      <c r="D5" s="351"/>
      <c r="E5" s="351"/>
      <c r="F5" s="351"/>
    </row>
    <row r="6" spans="1:7">
      <c r="A6" s="350" t="s">
        <v>955</v>
      </c>
      <c r="B6" s="351"/>
      <c r="C6" s="351"/>
      <c r="D6" s="351"/>
      <c r="E6" s="351"/>
      <c r="F6" s="351"/>
    </row>
    <row r="7" spans="1:7">
      <c r="A7" s="351" t="s">
        <v>935</v>
      </c>
      <c r="B7" s="351"/>
      <c r="C7" s="351"/>
      <c r="D7" s="351"/>
      <c r="E7" s="351"/>
      <c r="F7" s="351"/>
    </row>
    <row r="8" spans="1:7">
      <c r="A8" s="350" t="s">
        <v>69</v>
      </c>
      <c r="B8" s="351"/>
      <c r="C8" s="351"/>
      <c r="D8" s="351"/>
      <c r="E8" s="351"/>
      <c r="F8" s="351"/>
    </row>
    <row r="9" spans="1:7">
      <c r="A9" s="350" t="s">
        <v>942</v>
      </c>
      <c r="B9" s="351"/>
      <c r="C9" s="351"/>
      <c r="D9" s="351"/>
      <c r="E9" s="351"/>
      <c r="F9" s="351"/>
    </row>
    <row r="10" spans="1:7">
      <c r="A10" s="350" t="s">
        <v>1124</v>
      </c>
      <c r="B10" s="351"/>
      <c r="C10" s="351"/>
      <c r="D10" s="351"/>
      <c r="E10" s="351"/>
      <c r="F10" s="351"/>
    </row>
    <row r="11" spans="1:7" ht="33.75" customHeight="1" thickBot="1">
      <c r="A11" s="352" t="s">
        <v>805</v>
      </c>
      <c r="B11" s="352" t="s">
        <v>805</v>
      </c>
      <c r="C11" s="353" t="s">
        <v>805</v>
      </c>
      <c r="D11" s="352" t="s">
        <v>805</v>
      </c>
      <c r="E11" s="353" t="s">
        <v>805</v>
      </c>
      <c r="F11" s="352" t="s">
        <v>1</v>
      </c>
    </row>
    <row r="12" spans="1:7" ht="24.75" thickTop="1">
      <c r="A12" s="571" t="s">
        <v>2</v>
      </c>
      <c r="B12" s="571" t="s">
        <v>3</v>
      </c>
      <c r="C12" s="571" t="s">
        <v>80</v>
      </c>
      <c r="D12" s="354" t="s">
        <v>943</v>
      </c>
      <c r="E12" s="571" t="s">
        <v>70</v>
      </c>
      <c r="F12" s="571" t="s">
        <v>9</v>
      </c>
    </row>
    <row r="13" spans="1:7" ht="24.75" thickBot="1">
      <c r="A13" s="572"/>
      <c r="B13" s="572"/>
      <c r="C13" s="573"/>
      <c r="D13" s="355" t="s">
        <v>944</v>
      </c>
      <c r="E13" s="573"/>
      <c r="F13" s="572"/>
    </row>
    <row r="14" spans="1:7" ht="24.75" thickTop="1">
      <c r="A14" s="356">
        <v>1</v>
      </c>
      <c r="B14" s="357" t="s">
        <v>81</v>
      </c>
      <c r="C14" s="358" t="s">
        <v>805</v>
      </c>
      <c r="D14" s="359" t="s">
        <v>805</v>
      </c>
      <c r="E14" s="358" t="s">
        <v>805</v>
      </c>
      <c r="F14" s="358" t="s">
        <v>805</v>
      </c>
    </row>
    <row r="15" spans="1:7">
      <c r="A15" s="356">
        <v>1.1000000000000001</v>
      </c>
      <c r="B15" s="357" t="s">
        <v>698</v>
      </c>
      <c r="C15" s="371"/>
      <c r="D15" s="371">
        <v>1.07</v>
      </c>
      <c r="E15" s="371">
        <f t="shared" ref="E15" si="0">C15*D15</f>
        <v>0</v>
      </c>
      <c r="F15" s="358"/>
    </row>
    <row r="16" spans="1:7">
      <c r="A16" s="356">
        <v>1.2</v>
      </c>
      <c r="B16" s="357" t="s">
        <v>1004</v>
      </c>
      <c r="C16" s="371"/>
      <c r="D16" s="371">
        <v>1.07</v>
      </c>
      <c r="E16" s="371">
        <f t="shared" ref="E16:E21" si="1">C16*D16</f>
        <v>0</v>
      </c>
      <c r="F16" s="358"/>
    </row>
    <row r="17" spans="1:6">
      <c r="A17" s="356">
        <v>1.3</v>
      </c>
      <c r="B17" s="357" t="s">
        <v>1102</v>
      </c>
      <c r="C17" s="371"/>
      <c r="D17" s="371">
        <v>1.07</v>
      </c>
      <c r="E17" s="371">
        <f t="shared" si="1"/>
        <v>0</v>
      </c>
      <c r="F17" s="358"/>
    </row>
    <row r="18" spans="1:6">
      <c r="A18" s="356">
        <v>1.4</v>
      </c>
      <c r="B18" s="357" t="s">
        <v>1008</v>
      </c>
      <c r="C18" s="371"/>
      <c r="D18" s="371">
        <v>1.07</v>
      </c>
      <c r="E18" s="371">
        <f t="shared" si="1"/>
        <v>0</v>
      </c>
      <c r="F18" s="358"/>
    </row>
    <row r="19" spans="1:6">
      <c r="A19" s="356">
        <v>1.5</v>
      </c>
      <c r="B19" s="357" t="s">
        <v>1010</v>
      </c>
      <c r="C19" s="371"/>
      <c r="D19" s="371">
        <v>1.07</v>
      </c>
      <c r="E19" s="371">
        <f t="shared" si="1"/>
        <v>0</v>
      </c>
      <c r="F19" s="358"/>
    </row>
    <row r="20" spans="1:6">
      <c r="A20" s="356">
        <v>1.6</v>
      </c>
      <c r="B20" s="360" t="s">
        <v>1012</v>
      </c>
      <c r="C20" s="371"/>
      <c r="D20" s="371">
        <v>1.07</v>
      </c>
      <c r="E20" s="371">
        <f t="shared" si="1"/>
        <v>0</v>
      </c>
      <c r="F20" s="358"/>
    </row>
    <row r="21" spans="1:6">
      <c r="A21" s="356">
        <v>1.7</v>
      </c>
      <c r="B21" s="361" t="s">
        <v>1014</v>
      </c>
      <c r="C21" s="371"/>
      <c r="D21" s="371">
        <v>1.07</v>
      </c>
      <c r="E21" s="371">
        <f t="shared" si="1"/>
        <v>0</v>
      </c>
      <c r="F21" s="358"/>
    </row>
    <row r="22" spans="1:6">
      <c r="A22" s="358"/>
      <c r="B22" s="361"/>
      <c r="C22" s="358"/>
      <c r="D22" s="358"/>
      <c r="E22" s="358"/>
      <c r="F22" s="358"/>
    </row>
    <row r="23" spans="1:6">
      <c r="A23" s="358"/>
      <c r="B23" s="362"/>
      <c r="C23" s="349"/>
      <c r="D23" s="358"/>
      <c r="E23" s="358"/>
      <c r="F23" s="358"/>
    </row>
    <row r="24" spans="1:6">
      <c r="A24" s="363"/>
      <c r="B24" s="364"/>
      <c r="C24" s="365"/>
      <c r="D24" s="363"/>
      <c r="E24" s="363"/>
      <c r="F24" s="363"/>
    </row>
    <row r="25" spans="1:6" ht="21.75" customHeight="1" thickBot="1">
      <c r="A25" s="366"/>
      <c r="B25" s="367"/>
      <c r="C25" s="366"/>
      <c r="D25" s="366"/>
      <c r="E25" s="366" t="s">
        <v>805</v>
      </c>
      <c r="F25" s="366"/>
    </row>
    <row r="26" spans="1:6" ht="24.75" customHeight="1" thickTop="1" thickBot="1">
      <c r="A26" s="368"/>
      <c r="B26" s="368"/>
      <c r="C26" s="566" t="s">
        <v>945</v>
      </c>
      <c r="D26" s="567"/>
      <c r="E26" s="405">
        <f>SUM(E15:E21)</f>
        <v>0</v>
      </c>
      <c r="F26" s="368"/>
    </row>
    <row r="27" spans="1:6" ht="18.75" customHeight="1" thickTop="1">
      <c r="A27" s="368"/>
      <c r="B27" s="368"/>
      <c r="C27" s="368"/>
      <c r="D27" s="368"/>
      <c r="E27" s="368"/>
      <c r="F27" s="368"/>
    </row>
    <row r="28" spans="1:6" ht="18.75" customHeight="1">
      <c r="A28" s="368"/>
      <c r="B28" s="368"/>
      <c r="C28" s="368"/>
      <c r="D28" s="368"/>
      <c r="E28" s="368"/>
      <c r="F28" s="368"/>
    </row>
    <row r="29" spans="1:6" ht="18.75" customHeight="1">
      <c r="A29" s="368"/>
      <c r="B29" s="368"/>
      <c r="C29" s="368"/>
      <c r="D29" s="368"/>
      <c r="E29" s="368"/>
      <c r="F29" s="368"/>
    </row>
    <row r="30" spans="1:6">
      <c r="A30" s="568" t="s">
        <v>946</v>
      </c>
      <c r="B30" s="568"/>
      <c r="C30" s="568"/>
      <c r="D30" s="568"/>
      <c r="E30" s="568"/>
      <c r="F30" s="568"/>
    </row>
    <row r="31" spans="1:6">
      <c r="A31" s="568" t="s">
        <v>940</v>
      </c>
      <c r="B31" s="568"/>
      <c r="C31" s="568"/>
      <c r="D31" s="568"/>
      <c r="E31" s="568"/>
      <c r="F31" s="568"/>
    </row>
    <row r="32" spans="1:6">
      <c r="A32" s="569" t="s">
        <v>993</v>
      </c>
      <c r="B32" s="569"/>
      <c r="C32" s="569"/>
      <c r="D32" s="569"/>
      <c r="E32" s="569"/>
      <c r="F32" s="569"/>
    </row>
    <row r="33" spans="1:6">
      <c r="A33" s="372"/>
      <c r="B33" s="372"/>
      <c r="C33" s="372"/>
      <c r="D33" s="372"/>
      <c r="E33" s="372"/>
      <c r="F33" s="372"/>
    </row>
    <row r="34" spans="1:6">
      <c r="A34" s="372"/>
      <c r="B34" s="372"/>
      <c r="C34" s="372"/>
      <c r="D34" s="372"/>
      <c r="E34" s="372"/>
      <c r="F34" s="372"/>
    </row>
    <row r="35" spans="1:6">
      <c r="B35" s="369" t="s">
        <v>947</v>
      </c>
      <c r="C35" s="368"/>
      <c r="D35" s="369" t="s">
        <v>948</v>
      </c>
      <c r="F35" s="368"/>
    </row>
    <row r="36" spans="1:6">
      <c r="B36" s="348" t="s">
        <v>957</v>
      </c>
      <c r="C36" s="368"/>
      <c r="D36" s="348" t="s">
        <v>956</v>
      </c>
      <c r="F36" s="368"/>
    </row>
    <row r="37" spans="1:6">
      <c r="B37" s="368" t="s">
        <v>994</v>
      </c>
      <c r="D37" s="368" t="s">
        <v>996</v>
      </c>
    </row>
    <row r="38" spans="1:6" ht="22.5" customHeight="1"/>
    <row r="39" spans="1:6" ht="22.5" customHeight="1"/>
    <row r="40" spans="1:6" ht="18" customHeight="1"/>
    <row r="41" spans="1:6" ht="19.5" customHeight="1">
      <c r="A41" s="346"/>
      <c r="B41" s="370"/>
    </row>
    <row r="42" spans="1:6" ht="15" customHeight="1"/>
    <row r="43" spans="1:6" ht="13.5" customHeight="1"/>
    <row r="44" spans="1:6"/>
    <row r="45" spans="1:6"/>
    <row r="46" spans="1:6"/>
    <row r="47" spans="1:6"/>
    <row r="48" spans="1: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</sheetData>
  <mergeCells count="10">
    <mergeCell ref="C26:D26"/>
    <mergeCell ref="A30:F30"/>
    <mergeCell ref="A31:F31"/>
    <mergeCell ref="A32:F32"/>
    <mergeCell ref="A2:F2"/>
    <mergeCell ref="A12:A13"/>
    <mergeCell ref="B12:B13"/>
    <mergeCell ref="C12:C13"/>
    <mergeCell ref="E12:E13"/>
    <mergeCell ref="F12:F13"/>
  </mergeCells>
  <printOptions horizontalCentered="1"/>
  <pageMargins left="0" right="0" top="0.31496062992125984" bottom="0.27559055118110237" header="0.19685039370078741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FD94"/>
  <sheetViews>
    <sheetView showGridLines="0" view="pageBreakPreview" topLeftCell="A40" zoomScaleNormal="100" workbookViewId="0">
      <selection activeCell="C15" sqref="C15:C23"/>
    </sheetView>
  </sheetViews>
  <sheetFormatPr defaultColWidth="0" defaultRowHeight="21.75" zeroHeight="1"/>
  <cols>
    <col min="1" max="1" width="8.140625" style="401" customWidth="1"/>
    <col min="2" max="2" width="38" style="401" customWidth="1"/>
    <col min="3" max="3" width="18" style="401" customWidth="1"/>
    <col min="4" max="4" width="10.140625" style="401" customWidth="1"/>
    <col min="5" max="5" width="16.85546875" style="401" customWidth="1"/>
    <col min="6" max="6" width="13.42578125" style="401" customWidth="1"/>
    <col min="7" max="7" width="0.85546875" style="401" customWidth="1"/>
    <col min="8" max="16384" width="0" style="401" hidden="1"/>
  </cols>
  <sheetData>
    <row r="1" spans="1:16384" ht="24">
      <c r="A1" s="373"/>
      <c r="B1" s="373"/>
      <c r="C1" s="373"/>
      <c r="D1" s="373"/>
      <c r="E1" s="373"/>
      <c r="F1" s="374" t="s">
        <v>958</v>
      </c>
    </row>
    <row r="2" spans="1:16384" ht="24">
      <c r="A2" s="576" t="s">
        <v>67</v>
      </c>
      <c r="B2" s="576"/>
      <c r="C2" s="576"/>
      <c r="D2" s="576"/>
      <c r="E2" s="576"/>
      <c r="F2" s="576"/>
    </row>
    <row r="3" spans="1:16384" s="402" customFormat="1" ht="9.75" customHeight="1">
      <c r="A3" s="375"/>
      <c r="B3" s="376"/>
      <c r="C3" s="376"/>
      <c r="D3" s="376"/>
      <c r="E3" s="376"/>
      <c r="F3" s="376"/>
    </row>
    <row r="4" spans="1:16384" s="404" customFormat="1" ht="24">
      <c r="A4" s="390" t="s">
        <v>954</v>
      </c>
      <c r="B4" s="391"/>
      <c r="C4" s="391"/>
      <c r="D4" s="391"/>
      <c r="E4" s="391"/>
      <c r="F4" s="391"/>
      <c r="G4" s="403"/>
    </row>
    <row r="5" spans="1:16384" s="404" customFormat="1" ht="24">
      <c r="A5" s="392" t="s">
        <v>964</v>
      </c>
      <c r="B5" s="392"/>
      <c r="C5" s="391"/>
      <c r="D5" s="391"/>
      <c r="E5" s="391"/>
      <c r="F5" s="391"/>
      <c r="G5" s="403"/>
    </row>
    <row r="6" spans="1:16384" s="404" customFormat="1" ht="17.25" customHeight="1">
      <c r="A6" s="393" t="s">
        <v>955</v>
      </c>
      <c r="B6" s="391"/>
      <c r="C6" s="391"/>
      <c r="D6" s="391"/>
      <c r="E6" s="391"/>
      <c r="F6" s="391"/>
      <c r="G6" s="403"/>
    </row>
    <row r="7" spans="1:16384" s="404" customFormat="1" ht="23.25" customHeight="1">
      <c r="A7" s="393" t="s">
        <v>935</v>
      </c>
      <c r="B7" s="391"/>
      <c r="C7" s="391"/>
      <c r="D7" s="391"/>
      <c r="E7" s="391"/>
      <c r="F7" s="391"/>
    </row>
    <row r="8" spans="1:16384" s="404" customFormat="1" ht="24">
      <c r="A8" s="393" t="s">
        <v>69</v>
      </c>
      <c r="B8" s="391"/>
      <c r="C8" s="391"/>
      <c r="D8" s="391"/>
      <c r="E8" s="391"/>
      <c r="F8" s="391"/>
    </row>
    <row r="9" spans="1:16384" s="404" customFormat="1" ht="24">
      <c r="A9" s="393" t="s">
        <v>942</v>
      </c>
      <c r="B9" s="391"/>
      <c r="C9" s="391"/>
      <c r="D9" s="391"/>
      <c r="E9" s="391"/>
      <c r="F9" s="391"/>
    </row>
    <row r="10" spans="1:16384" s="404" customFormat="1" ht="24">
      <c r="A10" s="350" t="s">
        <v>1124</v>
      </c>
      <c r="B10" s="391"/>
      <c r="C10" s="391"/>
      <c r="D10" s="391"/>
      <c r="E10" s="391"/>
      <c r="F10" s="391"/>
    </row>
    <row r="11" spans="1:16384" ht="24.75" thickBot="1">
      <c r="A11" s="377" t="s">
        <v>805</v>
      </c>
      <c r="B11" s="377" t="s">
        <v>805</v>
      </c>
      <c r="C11" s="378" t="s">
        <v>805</v>
      </c>
      <c r="D11" s="377" t="s">
        <v>805</v>
      </c>
      <c r="E11" s="378" t="s">
        <v>805</v>
      </c>
      <c r="F11" s="377" t="s">
        <v>1</v>
      </c>
    </row>
    <row r="12" spans="1:16384" ht="22.5" thickTop="1">
      <c r="A12" s="577" t="s">
        <v>2</v>
      </c>
      <c r="B12" s="577" t="s">
        <v>3</v>
      </c>
      <c r="C12" s="577" t="s">
        <v>959</v>
      </c>
      <c r="D12" s="577" t="s">
        <v>960</v>
      </c>
      <c r="E12" s="577" t="s">
        <v>70</v>
      </c>
      <c r="F12" s="577" t="s">
        <v>9</v>
      </c>
    </row>
    <row r="13" spans="1:16384" ht="22.5" thickBot="1">
      <c r="A13" s="578"/>
      <c r="B13" s="578"/>
      <c r="C13" s="579"/>
      <c r="D13" s="578"/>
      <c r="E13" s="579"/>
      <c r="F13" s="578"/>
    </row>
    <row r="14" spans="1:16384" ht="21" customHeight="1" thickTop="1">
      <c r="A14" s="471">
        <v>1</v>
      </c>
      <c r="B14" s="334" t="s">
        <v>1106</v>
      </c>
      <c r="C14" s="394"/>
      <c r="D14" s="380"/>
      <c r="E14" s="379"/>
      <c r="F14" s="381"/>
    </row>
    <row r="15" spans="1:16384" ht="21" customHeight="1">
      <c r="A15" s="471"/>
      <c r="B15" s="542" t="s">
        <v>1107</v>
      </c>
      <c r="C15" s="379"/>
      <c r="D15" s="380">
        <v>1.177</v>
      </c>
      <c r="E15" s="379"/>
      <c r="F15" s="381"/>
      <c r="H15" s="401" t="e">
        <f>#REF!</f>
        <v>#REF!</v>
      </c>
      <c r="I15" s="401" t="e">
        <f>#REF!</f>
        <v>#REF!</v>
      </c>
      <c r="J15" s="401" t="e">
        <f>#REF!</f>
        <v>#REF!</v>
      </c>
      <c r="K15" s="401" t="e">
        <f>#REF!</f>
        <v>#REF!</v>
      </c>
      <c r="L15" s="401" t="e">
        <f>#REF!</f>
        <v>#REF!</v>
      </c>
      <c r="M15" s="401" t="e">
        <f>#REF!</f>
        <v>#REF!</v>
      </c>
      <c r="N15" s="401" t="e">
        <f>#REF!</f>
        <v>#REF!</v>
      </c>
      <c r="O15" s="401" t="e">
        <f>#REF!</f>
        <v>#REF!</v>
      </c>
      <c r="P15" s="401" t="e">
        <f>#REF!</f>
        <v>#REF!</v>
      </c>
      <c r="Q15" s="401" t="e">
        <f>#REF!</f>
        <v>#REF!</v>
      </c>
      <c r="R15" s="401" t="e">
        <f>#REF!</f>
        <v>#REF!</v>
      </c>
      <c r="S15" s="401" t="e">
        <f>#REF!</f>
        <v>#REF!</v>
      </c>
      <c r="T15" s="401" t="e">
        <f>#REF!</f>
        <v>#REF!</v>
      </c>
      <c r="U15" s="401" t="e">
        <f>#REF!</f>
        <v>#REF!</v>
      </c>
      <c r="V15" s="401" t="e">
        <f>#REF!</f>
        <v>#REF!</v>
      </c>
      <c r="W15" s="401" t="e">
        <f>#REF!</f>
        <v>#REF!</v>
      </c>
      <c r="X15" s="401" t="e">
        <f>#REF!</f>
        <v>#REF!</v>
      </c>
      <c r="Y15" s="401" t="e">
        <f>#REF!</f>
        <v>#REF!</v>
      </c>
      <c r="Z15" s="401" t="e">
        <f>#REF!</f>
        <v>#REF!</v>
      </c>
      <c r="AA15" s="401" t="e">
        <f>#REF!</f>
        <v>#REF!</v>
      </c>
      <c r="AB15" s="401" t="e">
        <f>#REF!</f>
        <v>#REF!</v>
      </c>
      <c r="AC15" s="401" t="e">
        <f>#REF!</f>
        <v>#REF!</v>
      </c>
      <c r="AD15" s="401" t="e">
        <f>#REF!</f>
        <v>#REF!</v>
      </c>
      <c r="AE15" s="401" t="e">
        <f>#REF!</f>
        <v>#REF!</v>
      </c>
      <c r="AF15" s="401" t="e">
        <f>#REF!</f>
        <v>#REF!</v>
      </c>
      <c r="AG15" s="401" t="e">
        <f>#REF!</f>
        <v>#REF!</v>
      </c>
      <c r="AH15" s="401" t="e">
        <f>#REF!</f>
        <v>#REF!</v>
      </c>
      <c r="AI15" s="401" t="e">
        <f>#REF!</f>
        <v>#REF!</v>
      </c>
      <c r="AJ15" s="401" t="e">
        <f>#REF!</f>
        <v>#REF!</v>
      </c>
      <c r="AK15" s="401" t="e">
        <f>#REF!</f>
        <v>#REF!</v>
      </c>
      <c r="AL15" s="401" t="e">
        <f>#REF!</f>
        <v>#REF!</v>
      </c>
      <c r="AM15" s="401" t="e">
        <f>#REF!</f>
        <v>#REF!</v>
      </c>
      <c r="AN15" s="401" t="e">
        <f>#REF!</f>
        <v>#REF!</v>
      </c>
      <c r="AO15" s="401" t="e">
        <f>#REF!</f>
        <v>#REF!</v>
      </c>
      <c r="AP15" s="401" t="e">
        <f>#REF!</f>
        <v>#REF!</v>
      </c>
      <c r="AQ15" s="401" t="e">
        <f>#REF!</f>
        <v>#REF!</v>
      </c>
      <c r="AR15" s="401" t="e">
        <f>#REF!</f>
        <v>#REF!</v>
      </c>
      <c r="AS15" s="401" t="e">
        <f>#REF!</f>
        <v>#REF!</v>
      </c>
      <c r="AT15" s="401" t="e">
        <f>#REF!</f>
        <v>#REF!</v>
      </c>
      <c r="AU15" s="401" t="e">
        <f>#REF!</f>
        <v>#REF!</v>
      </c>
      <c r="AV15" s="401" t="e">
        <f>#REF!</f>
        <v>#REF!</v>
      </c>
      <c r="AW15" s="401" t="e">
        <f>#REF!</f>
        <v>#REF!</v>
      </c>
      <c r="AX15" s="401" t="e">
        <f>#REF!</f>
        <v>#REF!</v>
      </c>
      <c r="AY15" s="401" t="e">
        <f>#REF!</f>
        <v>#REF!</v>
      </c>
      <c r="AZ15" s="401" t="e">
        <f>#REF!</f>
        <v>#REF!</v>
      </c>
      <c r="BA15" s="401" t="e">
        <f>#REF!</f>
        <v>#REF!</v>
      </c>
      <c r="BB15" s="401" t="e">
        <f>#REF!</f>
        <v>#REF!</v>
      </c>
      <c r="BC15" s="401" t="e">
        <f>#REF!</f>
        <v>#REF!</v>
      </c>
      <c r="BD15" s="401" t="e">
        <f>#REF!</f>
        <v>#REF!</v>
      </c>
      <c r="BE15" s="401" t="e">
        <f>#REF!</f>
        <v>#REF!</v>
      </c>
      <c r="BF15" s="401" t="e">
        <f>#REF!</f>
        <v>#REF!</v>
      </c>
      <c r="BG15" s="401" t="e">
        <f>#REF!</f>
        <v>#REF!</v>
      </c>
      <c r="BH15" s="401" t="e">
        <f>#REF!</f>
        <v>#REF!</v>
      </c>
      <c r="BI15" s="401" t="e">
        <f>#REF!</f>
        <v>#REF!</v>
      </c>
      <c r="BJ15" s="401" t="e">
        <f>#REF!</f>
        <v>#REF!</v>
      </c>
      <c r="BK15" s="401" t="e">
        <f>#REF!</f>
        <v>#REF!</v>
      </c>
      <c r="BL15" s="401" t="e">
        <f>#REF!</f>
        <v>#REF!</v>
      </c>
      <c r="BM15" s="401" t="e">
        <f>#REF!</f>
        <v>#REF!</v>
      </c>
      <c r="BN15" s="401" t="e">
        <f>#REF!</f>
        <v>#REF!</v>
      </c>
      <c r="BO15" s="401" t="e">
        <f>#REF!</f>
        <v>#REF!</v>
      </c>
      <c r="BP15" s="401" t="e">
        <f>#REF!</f>
        <v>#REF!</v>
      </c>
      <c r="BQ15" s="401" t="e">
        <f>#REF!</f>
        <v>#REF!</v>
      </c>
      <c r="BR15" s="401" t="e">
        <f>#REF!</f>
        <v>#REF!</v>
      </c>
      <c r="BS15" s="401" t="e">
        <f>#REF!</f>
        <v>#REF!</v>
      </c>
      <c r="BT15" s="401" t="e">
        <f>#REF!</f>
        <v>#REF!</v>
      </c>
      <c r="BU15" s="401" t="e">
        <f>#REF!</f>
        <v>#REF!</v>
      </c>
      <c r="BV15" s="401" t="e">
        <f>#REF!</f>
        <v>#REF!</v>
      </c>
      <c r="BW15" s="401" t="e">
        <f>#REF!</f>
        <v>#REF!</v>
      </c>
      <c r="BX15" s="401" t="e">
        <f>#REF!</f>
        <v>#REF!</v>
      </c>
      <c r="BY15" s="401" t="e">
        <f>#REF!</f>
        <v>#REF!</v>
      </c>
      <c r="BZ15" s="401" t="e">
        <f>#REF!</f>
        <v>#REF!</v>
      </c>
      <c r="CA15" s="401" t="e">
        <f>#REF!</f>
        <v>#REF!</v>
      </c>
      <c r="CB15" s="401" t="e">
        <f>#REF!</f>
        <v>#REF!</v>
      </c>
      <c r="CC15" s="401" t="e">
        <f>#REF!</f>
        <v>#REF!</v>
      </c>
      <c r="CD15" s="401" t="e">
        <f>#REF!</f>
        <v>#REF!</v>
      </c>
      <c r="CE15" s="401" t="e">
        <f>#REF!</f>
        <v>#REF!</v>
      </c>
      <c r="CF15" s="401" t="e">
        <f>#REF!</f>
        <v>#REF!</v>
      </c>
      <c r="CG15" s="401" t="e">
        <f>#REF!</f>
        <v>#REF!</v>
      </c>
      <c r="CH15" s="401" t="e">
        <f>#REF!</f>
        <v>#REF!</v>
      </c>
      <c r="CI15" s="401" t="e">
        <f>#REF!</f>
        <v>#REF!</v>
      </c>
      <c r="CJ15" s="401" t="e">
        <f>#REF!</f>
        <v>#REF!</v>
      </c>
      <c r="CK15" s="401" t="e">
        <f>#REF!</f>
        <v>#REF!</v>
      </c>
      <c r="CL15" s="401" t="e">
        <f>#REF!</f>
        <v>#REF!</v>
      </c>
      <c r="CM15" s="401" t="e">
        <f>#REF!</f>
        <v>#REF!</v>
      </c>
      <c r="CN15" s="401" t="e">
        <f>#REF!</f>
        <v>#REF!</v>
      </c>
      <c r="CO15" s="401" t="e">
        <f>#REF!</f>
        <v>#REF!</v>
      </c>
      <c r="CP15" s="401" t="e">
        <f>#REF!</f>
        <v>#REF!</v>
      </c>
      <c r="CQ15" s="401" t="e">
        <f>#REF!</f>
        <v>#REF!</v>
      </c>
      <c r="CR15" s="401" t="e">
        <f>#REF!</f>
        <v>#REF!</v>
      </c>
      <c r="CS15" s="401" t="e">
        <f>#REF!</f>
        <v>#REF!</v>
      </c>
      <c r="CT15" s="401" t="e">
        <f>#REF!</f>
        <v>#REF!</v>
      </c>
      <c r="CU15" s="401" t="e">
        <f>#REF!</f>
        <v>#REF!</v>
      </c>
      <c r="CV15" s="401" t="e">
        <f>#REF!</f>
        <v>#REF!</v>
      </c>
      <c r="CW15" s="401" t="e">
        <f>#REF!</f>
        <v>#REF!</v>
      </c>
      <c r="CX15" s="401" t="e">
        <f>#REF!</f>
        <v>#REF!</v>
      </c>
      <c r="CY15" s="401" t="e">
        <f>#REF!</f>
        <v>#REF!</v>
      </c>
      <c r="CZ15" s="401" t="e">
        <f>#REF!</f>
        <v>#REF!</v>
      </c>
      <c r="DA15" s="401" t="e">
        <f>#REF!</f>
        <v>#REF!</v>
      </c>
      <c r="DB15" s="401" t="e">
        <f>#REF!</f>
        <v>#REF!</v>
      </c>
      <c r="DC15" s="401" t="e">
        <f>#REF!</f>
        <v>#REF!</v>
      </c>
      <c r="DD15" s="401" t="e">
        <f>#REF!</f>
        <v>#REF!</v>
      </c>
      <c r="DE15" s="401" t="e">
        <f>#REF!</f>
        <v>#REF!</v>
      </c>
      <c r="DF15" s="401" t="e">
        <f>#REF!</f>
        <v>#REF!</v>
      </c>
      <c r="DG15" s="401" t="e">
        <f>#REF!</f>
        <v>#REF!</v>
      </c>
      <c r="DH15" s="401" t="e">
        <f>#REF!</f>
        <v>#REF!</v>
      </c>
      <c r="DI15" s="401" t="e">
        <f>#REF!</f>
        <v>#REF!</v>
      </c>
      <c r="DJ15" s="401" t="e">
        <f>#REF!</f>
        <v>#REF!</v>
      </c>
      <c r="DK15" s="401" t="e">
        <f>#REF!</f>
        <v>#REF!</v>
      </c>
      <c r="DL15" s="401" t="e">
        <f>#REF!</f>
        <v>#REF!</v>
      </c>
      <c r="DM15" s="401" t="e">
        <f>#REF!</f>
        <v>#REF!</v>
      </c>
      <c r="DN15" s="401" t="e">
        <f>#REF!</f>
        <v>#REF!</v>
      </c>
      <c r="DO15" s="401" t="e">
        <f>#REF!</f>
        <v>#REF!</v>
      </c>
      <c r="DP15" s="401" t="e">
        <f>#REF!</f>
        <v>#REF!</v>
      </c>
      <c r="DQ15" s="401" t="e">
        <f>#REF!</f>
        <v>#REF!</v>
      </c>
      <c r="DR15" s="401" t="e">
        <f>#REF!</f>
        <v>#REF!</v>
      </c>
      <c r="DS15" s="401" t="e">
        <f>#REF!</f>
        <v>#REF!</v>
      </c>
      <c r="DT15" s="401" t="e">
        <f>#REF!</f>
        <v>#REF!</v>
      </c>
      <c r="DU15" s="401" t="e">
        <f>#REF!</f>
        <v>#REF!</v>
      </c>
      <c r="DV15" s="401" t="e">
        <f>#REF!</f>
        <v>#REF!</v>
      </c>
      <c r="DW15" s="401" t="e">
        <f>#REF!</f>
        <v>#REF!</v>
      </c>
      <c r="DX15" s="401" t="e">
        <f>#REF!</f>
        <v>#REF!</v>
      </c>
      <c r="DY15" s="401" t="e">
        <f>#REF!</f>
        <v>#REF!</v>
      </c>
      <c r="DZ15" s="401" t="e">
        <f>#REF!</f>
        <v>#REF!</v>
      </c>
      <c r="EA15" s="401" t="e">
        <f>#REF!</f>
        <v>#REF!</v>
      </c>
      <c r="EB15" s="401" t="e">
        <f>#REF!</f>
        <v>#REF!</v>
      </c>
      <c r="EC15" s="401" t="e">
        <f>#REF!</f>
        <v>#REF!</v>
      </c>
      <c r="ED15" s="401" t="e">
        <f>#REF!</f>
        <v>#REF!</v>
      </c>
      <c r="EE15" s="401" t="e">
        <f>#REF!</f>
        <v>#REF!</v>
      </c>
      <c r="EF15" s="401" t="e">
        <f>#REF!</f>
        <v>#REF!</v>
      </c>
      <c r="EG15" s="401" t="e">
        <f>#REF!</f>
        <v>#REF!</v>
      </c>
      <c r="EH15" s="401" t="e">
        <f>#REF!</f>
        <v>#REF!</v>
      </c>
      <c r="EI15" s="401" t="e">
        <f>#REF!</f>
        <v>#REF!</v>
      </c>
      <c r="EJ15" s="401" t="e">
        <f>#REF!</f>
        <v>#REF!</v>
      </c>
      <c r="EK15" s="401" t="e">
        <f>#REF!</f>
        <v>#REF!</v>
      </c>
      <c r="EL15" s="401" t="e">
        <f>#REF!</f>
        <v>#REF!</v>
      </c>
      <c r="EM15" s="401" t="e">
        <f>#REF!</f>
        <v>#REF!</v>
      </c>
      <c r="EN15" s="401" t="e">
        <f>#REF!</f>
        <v>#REF!</v>
      </c>
      <c r="EO15" s="401" t="e">
        <f>#REF!</f>
        <v>#REF!</v>
      </c>
      <c r="EP15" s="401" t="e">
        <f>#REF!</f>
        <v>#REF!</v>
      </c>
      <c r="EQ15" s="401" t="e">
        <f>#REF!</f>
        <v>#REF!</v>
      </c>
      <c r="ER15" s="401" t="e">
        <f>#REF!</f>
        <v>#REF!</v>
      </c>
      <c r="ES15" s="401" t="e">
        <f>#REF!</f>
        <v>#REF!</v>
      </c>
      <c r="ET15" s="401" t="e">
        <f>#REF!</f>
        <v>#REF!</v>
      </c>
      <c r="EU15" s="401" t="e">
        <f>#REF!</f>
        <v>#REF!</v>
      </c>
      <c r="EV15" s="401" t="e">
        <f>#REF!</f>
        <v>#REF!</v>
      </c>
      <c r="EW15" s="401" t="e">
        <f>#REF!</f>
        <v>#REF!</v>
      </c>
      <c r="EX15" s="401" t="e">
        <f>#REF!</f>
        <v>#REF!</v>
      </c>
      <c r="EY15" s="401" t="e">
        <f>#REF!</f>
        <v>#REF!</v>
      </c>
      <c r="EZ15" s="401" t="e">
        <f>#REF!</f>
        <v>#REF!</v>
      </c>
      <c r="FA15" s="401" t="e">
        <f>#REF!</f>
        <v>#REF!</v>
      </c>
      <c r="FB15" s="401" t="e">
        <f>#REF!</f>
        <v>#REF!</v>
      </c>
      <c r="FC15" s="401" t="e">
        <f>#REF!</f>
        <v>#REF!</v>
      </c>
      <c r="FD15" s="401" t="e">
        <f>#REF!</f>
        <v>#REF!</v>
      </c>
      <c r="FE15" s="401" t="e">
        <f>#REF!</f>
        <v>#REF!</v>
      </c>
      <c r="FF15" s="401" t="e">
        <f>#REF!</f>
        <v>#REF!</v>
      </c>
      <c r="FG15" s="401" t="e">
        <f>#REF!</f>
        <v>#REF!</v>
      </c>
      <c r="FH15" s="401" t="e">
        <f>#REF!</f>
        <v>#REF!</v>
      </c>
      <c r="FI15" s="401" t="e">
        <f>#REF!</f>
        <v>#REF!</v>
      </c>
      <c r="FJ15" s="401" t="e">
        <f>#REF!</f>
        <v>#REF!</v>
      </c>
      <c r="FK15" s="401" t="e">
        <f>#REF!</f>
        <v>#REF!</v>
      </c>
      <c r="FL15" s="401" t="e">
        <f>#REF!</f>
        <v>#REF!</v>
      </c>
      <c r="FM15" s="401" t="e">
        <f>#REF!</f>
        <v>#REF!</v>
      </c>
      <c r="FN15" s="401" t="e">
        <f>#REF!</f>
        <v>#REF!</v>
      </c>
      <c r="FO15" s="401" t="e">
        <f>#REF!</f>
        <v>#REF!</v>
      </c>
      <c r="FP15" s="401" t="e">
        <f>#REF!</f>
        <v>#REF!</v>
      </c>
      <c r="FQ15" s="401" t="e">
        <f>#REF!</f>
        <v>#REF!</v>
      </c>
      <c r="FR15" s="401" t="e">
        <f>#REF!</f>
        <v>#REF!</v>
      </c>
      <c r="FS15" s="401" t="e">
        <f>#REF!</f>
        <v>#REF!</v>
      </c>
      <c r="FT15" s="401" t="e">
        <f>#REF!</f>
        <v>#REF!</v>
      </c>
      <c r="FU15" s="401" t="e">
        <f>#REF!</f>
        <v>#REF!</v>
      </c>
      <c r="FV15" s="401" t="e">
        <f>#REF!</f>
        <v>#REF!</v>
      </c>
      <c r="FW15" s="401" t="e">
        <f>#REF!</f>
        <v>#REF!</v>
      </c>
      <c r="FX15" s="401" t="e">
        <f>#REF!</f>
        <v>#REF!</v>
      </c>
      <c r="FY15" s="401" t="e">
        <f>#REF!</f>
        <v>#REF!</v>
      </c>
      <c r="FZ15" s="401" t="e">
        <f>#REF!</f>
        <v>#REF!</v>
      </c>
      <c r="GA15" s="401" t="e">
        <f>#REF!</f>
        <v>#REF!</v>
      </c>
      <c r="GB15" s="401" t="e">
        <f>#REF!</f>
        <v>#REF!</v>
      </c>
      <c r="GC15" s="401" t="e">
        <f>#REF!</f>
        <v>#REF!</v>
      </c>
      <c r="GD15" s="401" t="e">
        <f>#REF!</f>
        <v>#REF!</v>
      </c>
      <c r="GE15" s="401" t="e">
        <f>#REF!</f>
        <v>#REF!</v>
      </c>
      <c r="GF15" s="401" t="e">
        <f>#REF!</f>
        <v>#REF!</v>
      </c>
      <c r="GG15" s="401" t="e">
        <f>#REF!</f>
        <v>#REF!</v>
      </c>
      <c r="GH15" s="401" t="e">
        <f>#REF!</f>
        <v>#REF!</v>
      </c>
      <c r="GI15" s="401" t="e">
        <f>#REF!</f>
        <v>#REF!</v>
      </c>
      <c r="GJ15" s="401" t="e">
        <f>#REF!</f>
        <v>#REF!</v>
      </c>
      <c r="GK15" s="401" t="e">
        <f>#REF!</f>
        <v>#REF!</v>
      </c>
      <c r="GL15" s="401" t="e">
        <f>#REF!</f>
        <v>#REF!</v>
      </c>
      <c r="GM15" s="401" t="e">
        <f>#REF!</f>
        <v>#REF!</v>
      </c>
      <c r="GN15" s="401" t="e">
        <f>#REF!</f>
        <v>#REF!</v>
      </c>
      <c r="GO15" s="401" t="e">
        <f>#REF!</f>
        <v>#REF!</v>
      </c>
      <c r="GP15" s="401" t="e">
        <f>#REF!</f>
        <v>#REF!</v>
      </c>
      <c r="GQ15" s="401" t="e">
        <f>#REF!</f>
        <v>#REF!</v>
      </c>
      <c r="GR15" s="401" t="e">
        <f>#REF!</f>
        <v>#REF!</v>
      </c>
      <c r="GS15" s="401" t="e">
        <f>#REF!</f>
        <v>#REF!</v>
      </c>
      <c r="GT15" s="401" t="e">
        <f>#REF!</f>
        <v>#REF!</v>
      </c>
      <c r="GU15" s="401" t="e">
        <f>#REF!</f>
        <v>#REF!</v>
      </c>
      <c r="GV15" s="401" t="e">
        <f>#REF!</f>
        <v>#REF!</v>
      </c>
      <c r="GW15" s="401" t="e">
        <f>#REF!</f>
        <v>#REF!</v>
      </c>
      <c r="GX15" s="401" t="e">
        <f>#REF!</f>
        <v>#REF!</v>
      </c>
      <c r="GY15" s="401" t="e">
        <f>#REF!</f>
        <v>#REF!</v>
      </c>
      <c r="GZ15" s="401" t="e">
        <f>#REF!</f>
        <v>#REF!</v>
      </c>
      <c r="HA15" s="401" t="e">
        <f>#REF!</f>
        <v>#REF!</v>
      </c>
      <c r="HB15" s="401" t="e">
        <f>#REF!</f>
        <v>#REF!</v>
      </c>
      <c r="HC15" s="401" t="e">
        <f>#REF!</f>
        <v>#REF!</v>
      </c>
      <c r="HD15" s="401" t="e">
        <f>#REF!</f>
        <v>#REF!</v>
      </c>
      <c r="HE15" s="401" t="e">
        <f>#REF!</f>
        <v>#REF!</v>
      </c>
      <c r="HF15" s="401" t="e">
        <f>#REF!</f>
        <v>#REF!</v>
      </c>
      <c r="HG15" s="401" t="e">
        <f>#REF!</f>
        <v>#REF!</v>
      </c>
      <c r="HH15" s="401" t="e">
        <f>#REF!</f>
        <v>#REF!</v>
      </c>
      <c r="HI15" s="401" t="e">
        <f>#REF!</f>
        <v>#REF!</v>
      </c>
      <c r="HJ15" s="401" t="e">
        <f>#REF!</f>
        <v>#REF!</v>
      </c>
      <c r="HK15" s="401" t="e">
        <f>#REF!</f>
        <v>#REF!</v>
      </c>
      <c r="HL15" s="401" t="e">
        <f>#REF!</f>
        <v>#REF!</v>
      </c>
      <c r="HM15" s="401" t="e">
        <f>#REF!</f>
        <v>#REF!</v>
      </c>
      <c r="HN15" s="401" t="e">
        <f>#REF!</f>
        <v>#REF!</v>
      </c>
      <c r="HO15" s="401" t="e">
        <f>#REF!</f>
        <v>#REF!</v>
      </c>
      <c r="HP15" s="401" t="e">
        <f>#REF!</f>
        <v>#REF!</v>
      </c>
      <c r="HQ15" s="401" t="e">
        <f>#REF!</f>
        <v>#REF!</v>
      </c>
      <c r="HR15" s="401" t="e">
        <f>#REF!</f>
        <v>#REF!</v>
      </c>
      <c r="HS15" s="401" t="e">
        <f>#REF!</f>
        <v>#REF!</v>
      </c>
      <c r="HT15" s="401" t="e">
        <f>#REF!</f>
        <v>#REF!</v>
      </c>
      <c r="HU15" s="401" t="e">
        <f>#REF!</f>
        <v>#REF!</v>
      </c>
      <c r="HV15" s="401" t="e">
        <f>#REF!</f>
        <v>#REF!</v>
      </c>
      <c r="HW15" s="401" t="e">
        <f>#REF!</f>
        <v>#REF!</v>
      </c>
      <c r="HX15" s="401" t="e">
        <f>#REF!</f>
        <v>#REF!</v>
      </c>
      <c r="HY15" s="401" t="e">
        <f>#REF!</f>
        <v>#REF!</v>
      </c>
      <c r="HZ15" s="401" t="e">
        <f>#REF!</f>
        <v>#REF!</v>
      </c>
      <c r="IA15" s="401" t="e">
        <f>#REF!</f>
        <v>#REF!</v>
      </c>
      <c r="IB15" s="401" t="e">
        <f>#REF!</f>
        <v>#REF!</v>
      </c>
      <c r="IC15" s="401" t="e">
        <f>#REF!</f>
        <v>#REF!</v>
      </c>
      <c r="ID15" s="401" t="e">
        <f>#REF!</f>
        <v>#REF!</v>
      </c>
      <c r="IE15" s="401" t="e">
        <f>#REF!</f>
        <v>#REF!</v>
      </c>
      <c r="IF15" s="401" t="e">
        <f>#REF!</f>
        <v>#REF!</v>
      </c>
      <c r="IG15" s="401" t="e">
        <f>#REF!</f>
        <v>#REF!</v>
      </c>
      <c r="IH15" s="401" t="e">
        <f>#REF!</f>
        <v>#REF!</v>
      </c>
      <c r="II15" s="401" t="e">
        <f>#REF!</f>
        <v>#REF!</v>
      </c>
      <c r="IJ15" s="401" t="e">
        <f>#REF!</f>
        <v>#REF!</v>
      </c>
      <c r="IK15" s="401" t="e">
        <f>#REF!</f>
        <v>#REF!</v>
      </c>
      <c r="IL15" s="401" t="e">
        <f>#REF!</f>
        <v>#REF!</v>
      </c>
      <c r="IM15" s="401" t="e">
        <f>#REF!</f>
        <v>#REF!</v>
      </c>
      <c r="IN15" s="401" t="e">
        <f>#REF!</f>
        <v>#REF!</v>
      </c>
      <c r="IO15" s="401" t="e">
        <f>#REF!</f>
        <v>#REF!</v>
      </c>
      <c r="IP15" s="401" t="e">
        <f>#REF!</f>
        <v>#REF!</v>
      </c>
      <c r="IQ15" s="401" t="e">
        <f>#REF!</f>
        <v>#REF!</v>
      </c>
      <c r="IR15" s="401" t="e">
        <f>#REF!</f>
        <v>#REF!</v>
      </c>
      <c r="IS15" s="401" t="e">
        <f>#REF!</f>
        <v>#REF!</v>
      </c>
      <c r="IT15" s="401" t="e">
        <f>#REF!</f>
        <v>#REF!</v>
      </c>
      <c r="IU15" s="401" t="e">
        <f>#REF!</f>
        <v>#REF!</v>
      </c>
      <c r="IV15" s="401" t="e">
        <f>#REF!</f>
        <v>#REF!</v>
      </c>
      <c r="IW15" s="401" t="e">
        <f>#REF!</f>
        <v>#REF!</v>
      </c>
      <c r="IX15" s="401" t="e">
        <f>#REF!</f>
        <v>#REF!</v>
      </c>
      <c r="IY15" s="401" t="e">
        <f>#REF!</f>
        <v>#REF!</v>
      </c>
      <c r="IZ15" s="401" t="e">
        <f>#REF!</f>
        <v>#REF!</v>
      </c>
      <c r="JA15" s="401" t="e">
        <f>#REF!</f>
        <v>#REF!</v>
      </c>
      <c r="JB15" s="401" t="e">
        <f>#REF!</f>
        <v>#REF!</v>
      </c>
      <c r="JC15" s="401" t="e">
        <f>#REF!</f>
        <v>#REF!</v>
      </c>
      <c r="JD15" s="401" t="e">
        <f>#REF!</f>
        <v>#REF!</v>
      </c>
      <c r="JE15" s="401" t="e">
        <f>#REF!</f>
        <v>#REF!</v>
      </c>
      <c r="JF15" s="401" t="e">
        <f>#REF!</f>
        <v>#REF!</v>
      </c>
      <c r="JG15" s="401" t="e">
        <f>#REF!</f>
        <v>#REF!</v>
      </c>
      <c r="JH15" s="401" t="e">
        <f>#REF!</f>
        <v>#REF!</v>
      </c>
      <c r="JI15" s="401" t="e">
        <f>#REF!</f>
        <v>#REF!</v>
      </c>
      <c r="JJ15" s="401" t="e">
        <f>#REF!</f>
        <v>#REF!</v>
      </c>
      <c r="JK15" s="401" t="e">
        <f>#REF!</f>
        <v>#REF!</v>
      </c>
      <c r="JL15" s="401" t="e">
        <f>#REF!</f>
        <v>#REF!</v>
      </c>
      <c r="JM15" s="401" t="e">
        <f>#REF!</f>
        <v>#REF!</v>
      </c>
      <c r="JN15" s="401" t="e">
        <f>#REF!</f>
        <v>#REF!</v>
      </c>
      <c r="JO15" s="401" t="e">
        <f>#REF!</f>
        <v>#REF!</v>
      </c>
      <c r="JP15" s="401" t="e">
        <f>#REF!</f>
        <v>#REF!</v>
      </c>
      <c r="JQ15" s="401" t="e">
        <f>#REF!</f>
        <v>#REF!</v>
      </c>
      <c r="JR15" s="401" t="e">
        <f>#REF!</f>
        <v>#REF!</v>
      </c>
      <c r="JS15" s="401" t="e">
        <f>#REF!</f>
        <v>#REF!</v>
      </c>
      <c r="JT15" s="401" t="e">
        <f>#REF!</f>
        <v>#REF!</v>
      </c>
      <c r="JU15" s="401" t="e">
        <f>#REF!</f>
        <v>#REF!</v>
      </c>
      <c r="JV15" s="401" t="e">
        <f>#REF!</f>
        <v>#REF!</v>
      </c>
      <c r="JW15" s="401" t="e">
        <f>#REF!</f>
        <v>#REF!</v>
      </c>
      <c r="JX15" s="401" t="e">
        <f>#REF!</f>
        <v>#REF!</v>
      </c>
      <c r="JY15" s="401" t="e">
        <f>#REF!</f>
        <v>#REF!</v>
      </c>
      <c r="JZ15" s="401" t="e">
        <f>#REF!</f>
        <v>#REF!</v>
      </c>
      <c r="KA15" s="401" t="e">
        <f>#REF!</f>
        <v>#REF!</v>
      </c>
      <c r="KB15" s="401" t="e">
        <f>#REF!</f>
        <v>#REF!</v>
      </c>
      <c r="KC15" s="401" t="e">
        <f>#REF!</f>
        <v>#REF!</v>
      </c>
      <c r="KD15" s="401" t="e">
        <f>#REF!</f>
        <v>#REF!</v>
      </c>
      <c r="KE15" s="401" t="e">
        <f>#REF!</f>
        <v>#REF!</v>
      </c>
      <c r="KF15" s="401" t="e">
        <f>#REF!</f>
        <v>#REF!</v>
      </c>
      <c r="KG15" s="401" t="e">
        <f>#REF!</f>
        <v>#REF!</v>
      </c>
      <c r="KH15" s="401" t="e">
        <f>#REF!</f>
        <v>#REF!</v>
      </c>
      <c r="KI15" s="401" t="e">
        <f>#REF!</f>
        <v>#REF!</v>
      </c>
      <c r="KJ15" s="401" t="e">
        <f>#REF!</f>
        <v>#REF!</v>
      </c>
      <c r="KK15" s="401" t="e">
        <f>#REF!</f>
        <v>#REF!</v>
      </c>
      <c r="KL15" s="401" t="e">
        <f>#REF!</f>
        <v>#REF!</v>
      </c>
      <c r="KM15" s="401" t="e">
        <f>#REF!</f>
        <v>#REF!</v>
      </c>
      <c r="KN15" s="401" t="e">
        <f>#REF!</f>
        <v>#REF!</v>
      </c>
      <c r="KO15" s="401" t="e">
        <f>#REF!</f>
        <v>#REF!</v>
      </c>
      <c r="KP15" s="401" t="e">
        <f>#REF!</f>
        <v>#REF!</v>
      </c>
      <c r="KQ15" s="401" t="e">
        <f>#REF!</f>
        <v>#REF!</v>
      </c>
      <c r="KR15" s="401" t="e">
        <f>#REF!</f>
        <v>#REF!</v>
      </c>
      <c r="KS15" s="401" t="e">
        <f>#REF!</f>
        <v>#REF!</v>
      </c>
      <c r="KT15" s="401" t="e">
        <f>#REF!</f>
        <v>#REF!</v>
      </c>
      <c r="KU15" s="401" t="e">
        <f>#REF!</f>
        <v>#REF!</v>
      </c>
      <c r="KV15" s="401" t="e">
        <f>#REF!</f>
        <v>#REF!</v>
      </c>
      <c r="KW15" s="401" t="e">
        <f>#REF!</f>
        <v>#REF!</v>
      </c>
      <c r="KX15" s="401" t="e">
        <f>#REF!</f>
        <v>#REF!</v>
      </c>
      <c r="KY15" s="401" t="e">
        <f>#REF!</f>
        <v>#REF!</v>
      </c>
      <c r="KZ15" s="401" t="e">
        <f>#REF!</f>
        <v>#REF!</v>
      </c>
      <c r="LA15" s="401" t="e">
        <f>#REF!</f>
        <v>#REF!</v>
      </c>
      <c r="LB15" s="401" t="e">
        <f>#REF!</f>
        <v>#REF!</v>
      </c>
      <c r="LC15" s="401" t="e">
        <f>#REF!</f>
        <v>#REF!</v>
      </c>
      <c r="LD15" s="401" t="e">
        <f>#REF!</f>
        <v>#REF!</v>
      </c>
      <c r="LE15" s="401" t="e">
        <f>#REF!</f>
        <v>#REF!</v>
      </c>
      <c r="LF15" s="401" t="e">
        <f>#REF!</f>
        <v>#REF!</v>
      </c>
      <c r="LG15" s="401" t="e">
        <f>#REF!</f>
        <v>#REF!</v>
      </c>
      <c r="LH15" s="401" t="e">
        <f>#REF!</f>
        <v>#REF!</v>
      </c>
      <c r="LI15" s="401" t="e">
        <f>#REF!</f>
        <v>#REF!</v>
      </c>
      <c r="LJ15" s="401" t="e">
        <f>#REF!</f>
        <v>#REF!</v>
      </c>
      <c r="LK15" s="401" t="e">
        <f>#REF!</f>
        <v>#REF!</v>
      </c>
      <c r="LL15" s="401" t="e">
        <f>#REF!</f>
        <v>#REF!</v>
      </c>
      <c r="LM15" s="401" t="e">
        <f>#REF!</f>
        <v>#REF!</v>
      </c>
      <c r="LN15" s="401" t="e">
        <f>#REF!</f>
        <v>#REF!</v>
      </c>
      <c r="LO15" s="401" t="e">
        <f>#REF!</f>
        <v>#REF!</v>
      </c>
      <c r="LP15" s="401" t="e">
        <f>#REF!</f>
        <v>#REF!</v>
      </c>
      <c r="LQ15" s="401" t="e">
        <f>#REF!</f>
        <v>#REF!</v>
      </c>
      <c r="LR15" s="401" t="e">
        <f>#REF!</f>
        <v>#REF!</v>
      </c>
      <c r="LS15" s="401" t="e">
        <f>#REF!</f>
        <v>#REF!</v>
      </c>
      <c r="LT15" s="401" t="e">
        <f>#REF!</f>
        <v>#REF!</v>
      </c>
      <c r="LU15" s="401" t="e">
        <f>#REF!</f>
        <v>#REF!</v>
      </c>
      <c r="LV15" s="401" t="e">
        <f>#REF!</f>
        <v>#REF!</v>
      </c>
      <c r="LW15" s="401" t="e">
        <f>#REF!</f>
        <v>#REF!</v>
      </c>
      <c r="LX15" s="401" t="e">
        <f>#REF!</f>
        <v>#REF!</v>
      </c>
      <c r="LY15" s="401" t="e">
        <f>#REF!</f>
        <v>#REF!</v>
      </c>
      <c r="LZ15" s="401" t="e">
        <f>#REF!</f>
        <v>#REF!</v>
      </c>
      <c r="MA15" s="401" t="e">
        <f>#REF!</f>
        <v>#REF!</v>
      </c>
      <c r="MB15" s="401" t="e">
        <f>#REF!</f>
        <v>#REF!</v>
      </c>
      <c r="MC15" s="401" t="e">
        <f>#REF!</f>
        <v>#REF!</v>
      </c>
      <c r="MD15" s="401" t="e">
        <f>#REF!</f>
        <v>#REF!</v>
      </c>
      <c r="ME15" s="401" t="e">
        <f>#REF!</f>
        <v>#REF!</v>
      </c>
      <c r="MF15" s="401" t="e">
        <f>#REF!</f>
        <v>#REF!</v>
      </c>
      <c r="MG15" s="401" t="e">
        <f>#REF!</f>
        <v>#REF!</v>
      </c>
      <c r="MH15" s="401" t="e">
        <f>#REF!</f>
        <v>#REF!</v>
      </c>
      <c r="MI15" s="401" t="e">
        <f>#REF!</f>
        <v>#REF!</v>
      </c>
      <c r="MJ15" s="401" t="e">
        <f>#REF!</f>
        <v>#REF!</v>
      </c>
      <c r="MK15" s="401" t="e">
        <f>#REF!</f>
        <v>#REF!</v>
      </c>
      <c r="ML15" s="401" t="e">
        <f>#REF!</f>
        <v>#REF!</v>
      </c>
      <c r="MM15" s="401" t="e">
        <f>#REF!</f>
        <v>#REF!</v>
      </c>
      <c r="MN15" s="401" t="e">
        <f>#REF!</f>
        <v>#REF!</v>
      </c>
      <c r="MO15" s="401" t="e">
        <f>#REF!</f>
        <v>#REF!</v>
      </c>
      <c r="MP15" s="401" t="e">
        <f>#REF!</f>
        <v>#REF!</v>
      </c>
      <c r="MQ15" s="401" t="e">
        <f>#REF!</f>
        <v>#REF!</v>
      </c>
      <c r="MR15" s="401" t="e">
        <f>#REF!</f>
        <v>#REF!</v>
      </c>
      <c r="MS15" s="401" t="e">
        <f>#REF!</f>
        <v>#REF!</v>
      </c>
      <c r="MT15" s="401" t="e">
        <f>#REF!</f>
        <v>#REF!</v>
      </c>
      <c r="MU15" s="401" t="e">
        <f>#REF!</f>
        <v>#REF!</v>
      </c>
      <c r="MV15" s="401" t="e">
        <f>#REF!</f>
        <v>#REF!</v>
      </c>
      <c r="MW15" s="401" t="e">
        <f>#REF!</f>
        <v>#REF!</v>
      </c>
      <c r="MX15" s="401" t="e">
        <f>#REF!</f>
        <v>#REF!</v>
      </c>
      <c r="MY15" s="401" t="e">
        <f>#REF!</f>
        <v>#REF!</v>
      </c>
      <c r="MZ15" s="401" t="e">
        <f>#REF!</f>
        <v>#REF!</v>
      </c>
      <c r="NA15" s="401" t="e">
        <f>#REF!</f>
        <v>#REF!</v>
      </c>
      <c r="NB15" s="401" t="e">
        <f>#REF!</f>
        <v>#REF!</v>
      </c>
      <c r="NC15" s="401" t="e">
        <f>#REF!</f>
        <v>#REF!</v>
      </c>
      <c r="ND15" s="401" t="e">
        <f>#REF!</f>
        <v>#REF!</v>
      </c>
      <c r="NE15" s="401" t="e">
        <f>#REF!</f>
        <v>#REF!</v>
      </c>
      <c r="NF15" s="401" t="e">
        <f>#REF!</f>
        <v>#REF!</v>
      </c>
      <c r="NG15" s="401" t="e">
        <f>#REF!</f>
        <v>#REF!</v>
      </c>
      <c r="NH15" s="401" t="e">
        <f>#REF!</f>
        <v>#REF!</v>
      </c>
      <c r="NI15" s="401" t="e">
        <f>#REF!</f>
        <v>#REF!</v>
      </c>
      <c r="NJ15" s="401" t="e">
        <f>#REF!</f>
        <v>#REF!</v>
      </c>
      <c r="NK15" s="401" t="e">
        <f>#REF!</f>
        <v>#REF!</v>
      </c>
      <c r="NL15" s="401" t="e">
        <f>#REF!</f>
        <v>#REF!</v>
      </c>
      <c r="NM15" s="401" t="e">
        <f>#REF!</f>
        <v>#REF!</v>
      </c>
      <c r="NN15" s="401" t="e">
        <f>#REF!</f>
        <v>#REF!</v>
      </c>
      <c r="NO15" s="401" t="e">
        <f>#REF!</f>
        <v>#REF!</v>
      </c>
      <c r="NP15" s="401" t="e">
        <f>#REF!</f>
        <v>#REF!</v>
      </c>
      <c r="NQ15" s="401" t="e">
        <f>#REF!</f>
        <v>#REF!</v>
      </c>
      <c r="NR15" s="401" t="e">
        <f>#REF!</f>
        <v>#REF!</v>
      </c>
      <c r="NS15" s="401" t="e">
        <f>#REF!</f>
        <v>#REF!</v>
      </c>
      <c r="NT15" s="401" t="e">
        <f>#REF!</f>
        <v>#REF!</v>
      </c>
      <c r="NU15" s="401" t="e">
        <f>#REF!</f>
        <v>#REF!</v>
      </c>
      <c r="NV15" s="401" t="e">
        <f>#REF!</f>
        <v>#REF!</v>
      </c>
      <c r="NW15" s="401" t="e">
        <f>#REF!</f>
        <v>#REF!</v>
      </c>
      <c r="NX15" s="401" t="e">
        <f>#REF!</f>
        <v>#REF!</v>
      </c>
      <c r="NY15" s="401" t="e">
        <f>#REF!</f>
        <v>#REF!</v>
      </c>
      <c r="NZ15" s="401" t="e">
        <f>#REF!</f>
        <v>#REF!</v>
      </c>
      <c r="OA15" s="401" t="e">
        <f>#REF!</f>
        <v>#REF!</v>
      </c>
      <c r="OB15" s="401" t="e">
        <f>#REF!</f>
        <v>#REF!</v>
      </c>
      <c r="OC15" s="401" t="e">
        <f>#REF!</f>
        <v>#REF!</v>
      </c>
      <c r="OD15" s="401" t="e">
        <f>#REF!</f>
        <v>#REF!</v>
      </c>
      <c r="OE15" s="401" t="e">
        <f>#REF!</f>
        <v>#REF!</v>
      </c>
      <c r="OF15" s="401" t="e">
        <f>#REF!</f>
        <v>#REF!</v>
      </c>
      <c r="OG15" s="401" t="e">
        <f>#REF!</f>
        <v>#REF!</v>
      </c>
      <c r="OH15" s="401" t="e">
        <f>#REF!</f>
        <v>#REF!</v>
      </c>
      <c r="OI15" s="401" t="e">
        <f>#REF!</f>
        <v>#REF!</v>
      </c>
      <c r="OJ15" s="401" t="e">
        <f>#REF!</f>
        <v>#REF!</v>
      </c>
      <c r="OK15" s="401" t="e">
        <f>#REF!</f>
        <v>#REF!</v>
      </c>
      <c r="OL15" s="401" t="e">
        <f>#REF!</f>
        <v>#REF!</v>
      </c>
      <c r="OM15" s="401" t="e">
        <f>#REF!</f>
        <v>#REF!</v>
      </c>
      <c r="ON15" s="401" t="e">
        <f>#REF!</f>
        <v>#REF!</v>
      </c>
      <c r="OO15" s="401" t="e">
        <f>#REF!</f>
        <v>#REF!</v>
      </c>
      <c r="OP15" s="401" t="e">
        <f>#REF!</f>
        <v>#REF!</v>
      </c>
      <c r="OQ15" s="401" t="e">
        <f>#REF!</f>
        <v>#REF!</v>
      </c>
      <c r="OR15" s="401" t="e">
        <f>#REF!</f>
        <v>#REF!</v>
      </c>
      <c r="OS15" s="401" t="e">
        <f>#REF!</f>
        <v>#REF!</v>
      </c>
      <c r="OT15" s="401" t="e">
        <f>#REF!</f>
        <v>#REF!</v>
      </c>
      <c r="OU15" s="401" t="e">
        <f>#REF!</f>
        <v>#REF!</v>
      </c>
      <c r="OV15" s="401" t="e">
        <f>#REF!</f>
        <v>#REF!</v>
      </c>
      <c r="OW15" s="401" t="e">
        <f>#REF!</f>
        <v>#REF!</v>
      </c>
      <c r="OX15" s="401" t="e">
        <f>#REF!</f>
        <v>#REF!</v>
      </c>
      <c r="OY15" s="401" t="e">
        <f>#REF!</f>
        <v>#REF!</v>
      </c>
      <c r="OZ15" s="401" t="e">
        <f>#REF!</f>
        <v>#REF!</v>
      </c>
      <c r="PA15" s="401" t="e">
        <f>#REF!</f>
        <v>#REF!</v>
      </c>
      <c r="PB15" s="401" t="e">
        <f>#REF!</f>
        <v>#REF!</v>
      </c>
      <c r="PC15" s="401" t="e">
        <f>#REF!</f>
        <v>#REF!</v>
      </c>
      <c r="PD15" s="401" t="e">
        <f>#REF!</f>
        <v>#REF!</v>
      </c>
      <c r="PE15" s="401" t="e">
        <f>#REF!</f>
        <v>#REF!</v>
      </c>
      <c r="PF15" s="401" t="e">
        <f>#REF!</f>
        <v>#REF!</v>
      </c>
      <c r="PG15" s="401" t="e">
        <f>#REF!</f>
        <v>#REF!</v>
      </c>
      <c r="PH15" s="401" t="e">
        <f>#REF!</f>
        <v>#REF!</v>
      </c>
      <c r="PI15" s="401" t="e">
        <f>#REF!</f>
        <v>#REF!</v>
      </c>
      <c r="PJ15" s="401" t="e">
        <f>#REF!</f>
        <v>#REF!</v>
      </c>
      <c r="PK15" s="401" t="e">
        <f>#REF!</f>
        <v>#REF!</v>
      </c>
      <c r="PL15" s="401" t="e">
        <f>#REF!</f>
        <v>#REF!</v>
      </c>
      <c r="PM15" s="401" t="e">
        <f>#REF!</f>
        <v>#REF!</v>
      </c>
      <c r="PN15" s="401" t="e">
        <f>#REF!</f>
        <v>#REF!</v>
      </c>
      <c r="PO15" s="401" t="e">
        <f>#REF!</f>
        <v>#REF!</v>
      </c>
      <c r="PP15" s="401" t="e">
        <f>#REF!</f>
        <v>#REF!</v>
      </c>
      <c r="PQ15" s="401" t="e">
        <f>#REF!</f>
        <v>#REF!</v>
      </c>
      <c r="PR15" s="401" t="e">
        <f>#REF!</f>
        <v>#REF!</v>
      </c>
      <c r="PS15" s="401" t="e">
        <f>#REF!</f>
        <v>#REF!</v>
      </c>
      <c r="PT15" s="401" t="e">
        <f>#REF!</f>
        <v>#REF!</v>
      </c>
      <c r="PU15" s="401" t="e">
        <f>#REF!</f>
        <v>#REF!</v>
      </c>
      <c r="PV15" s="401" t="e">
        <f>#REF!</f>
        <v>#REF!</v>
      </c>
      <c r="PW15" s="401" t="e">
        <f>#REF!</f>
        <v>#REF!</v>
      </c>
      <c r="PX15" s="401" t="e">
        <f>#REF!</f>
        <v>#REF!</v>
      </c>
      <c r="PY15" s="401" t="e">
        <f>#REF!</f>
        <v>#REF!</v>
      </c>
      <c r="PZ15" s="401" t="e">
        <f>#REF!</f>
        <v>#REF!</v>
      </c>
      <c r="QA15" s="401" t="e">
        <f>#REF!</f>
        <v>#REF!</v>
      </c>
      <c r="QB15" s="401" t="e">
        <f>#REF!</f>
        <v>#REF!</v>
      </c>
      <c r="QC15" s="401" t="e">
        <f>#REF!</f>
        <v>#REF!</v>
      </c>
      <c r="QD15" s="401" t="e">
        <f>#REF!</f>
        <v>#REF!</v>
      </c>
      <c r="QE15" s="401" t="e">
        <f>#REF!</f>
        <v>#REF!</v>
      </c>
      <c r="QF15" s="401" t="e">
        <f>#REF!</f>
        <v>#REF!</v>
      </c>
      <c r="QG15" s="401" t="e">
        <f>#REF!</f>
        <v>#REF!</v>
      </c>
      <c r="QH15" s="401" t="e">
        <f>#REF!</f>
        <v>#REF!</v>
      </c>
      <c r="QI15" s="401" t="e">
        <f>#REF!</f>
        <v>#REF!</v>
      </c>
      <c r="QJ15" s="401" t="e">
        <f>#REF!</f>
        <v>#REF!</v>
      </c>
      <c r="QK15" s="401" t="e">
        <f>#REF!</f>
        <v>#REF!</v>
      </c>
      <c r="QL15" s="401" t="e">
        <f>#REF!</f>
        <v>#REF!</v>
      </c>
      <c r="QM15" s="401" t="e">
        <f>#REF!</f>
        <v>#REF!</v>
      </c>
      <c r="QN15" s="401" t="e">
        <f>#REF!</f>
        <v>#REF!</v>
      </c>
      <c r="QO15" s="401" t="e">
        <f>#REF!</f>
        <v>#REF!</v>
      </c>
      <c r="QP15" s="401" t="e">
        <f>#REF!</f>
        <v>#REF!</v>
      </c>
      <c r="QQ15" s="401" t="e">
        <f>#REF!</f>
        <v>#REF!</v>
      </c>
      <c r="QR15" s="401" t="e">
        <f>#REF!</f>
        <v>#REF!</v>
      </c>
      <c r="QS15" s="401" t="e">
        <f>#REF!</f>
        <v>#REF!</v>
      </c>
      <c r="QT15" s="401" t="e">
        <f>#REF!</f>
        <v>#REF!</v>
      </c>
      <c r="QU15" s="401" t="e">
        <f>#REF!</f>
        <v>#REF!</v>
      </c>
      <c r="QV15" s="401" t="e">
        <f>#REF!</f>
        <v>#REF!</v>
      </c>
      <c r="QW15" s="401" t="e">
        <f>#REF!</f>
        <v>#REF!</v>
      </c>
      <c r="QX15" s="401" t="e">
        <f>#REF!</f>
        <v>#REF!</v>
      </c>
      <c r="QY15" s="401" t="e">
        <f>#REF!</f>
        <v>#REF!</v>
      </c>
      <c r="QZ15" s="401" t="e">
        <f>#REF!</f>
        <v>#REF!</v>
      </c>
      <c r="RA15" s="401" t="e">
        <f>#REF!</f>
        <v>#REF!</v>
      </c>
      <c r="RB15" s="401" t="e">
        <f>#REF!</f>
        <v>#REF!</v>
      </c>
      <c r="RC15" s="401" t="e">
        <f>#REF!</f>
        <v>#REF!</v>
      </c>
      <c r="RD15" s="401" t="e">
        <f>#REF!</f>
        <v>#REF!</v>
      </c>
      <c r="RE15" s="401" t="e">
        <f>#REF!</f>
        <v>#REF!</v>
      </c>
      <c r="RF15" s="401" t="e">
        <f>#REF!</f>
        <v>#REF!</v>
      </c>
      <c r="RG15" s="401" t="e">
        <f>#REF!</f>
        <v>#REF!</v>
      </c>
      <c r="RH15" s="401" t="e">
        <f>#REF!</f>
        <v>#REF!</v>
      </c>
      <c r="RI15" s="401" t="e">
        <f>#REF!</f>
        <v>#REF!</v>
      </c>
      <c r="RJ15" s="401" t="e">
        <f>#REF!</f>
        <v>#REF!</v>
      </c>
      <c r="RK15" s="401" t="e">
        <f>#REF!</f>
        <v>#REF!</v>
      </c>
      <c r="RL15" s="401" t="e">
        <f>#REF!</f>
        <v>#REF!</v>
      </c>
      <c r="RM15" s="401" t="e">
        <f>#REF!</f>
        <v>#REF!</v>
      </c>
      <c r="RN15" s="401" t="e">
        <f>#REF!</f>
        <v>#REF!</v>
      </c>
      <c r="RO15" s="401" t="e">
        <f>#REF!</f>
        <v>#REF!</v>
      </c>
      <c r="RP15" s="401" t="e">
        <f>#REF!</f>
        <v>#REF!</v>
      </c>
      <c r="RQ15" s="401" t="e">
        <f>#REF!</f>
        <v>#REF!</v>
      </c>
      <c r="RR15" s="401" t="e">
        <f>#REF!</f>
        <v>#REF!</v>
      </c>
      <c r="RS15" s="401" t="e">
        <f>#REF!</f>
        <v>#REF!</v>
      </c>
      <c r="RT15" s="401" t="e">
        <f>#REF!</f>
        <v>#REF!</v>
      </c>
      <c r="RU15" s="401" t="e">
        <f>#REF!</f>
        <v>#REF!</v>
      </c>
      <c r="RV15" s="401" t="e">
        <f>#REF!</f>
        <v>#REF!</v>
      </c>
      <c r="RW15" s="401" t="e">
        <f>#REF!</f>
        <v>#REF!</v>
      </c>
      <c r="RX15" s="401" t="e">
        <f>#REF!</f>
        <v>#REF!</v>
      </c>
      <c r="RY15" s="401" t="e">
        <f>#REF!</f>
        <v>#REF!</v>
      </c>
      <c r="RZ15" s="401" t="e">
        <f>#REF!</f>
        <v>#REF!</v>
      </c>
      <c r="SA15" s="401" t="e">
        <f>#REF!</f>
        <v>#REF!</v>
      </c>
      <c r="SB15" s="401" t="e">
        <f>#REF!</f>
        <v>#REF!</v>
      </c>
      <c r="SC15" s="401" t="e">
        <f>#REF!</f>
        <v>#REF!</v>
      </c>
      <c r="SD15" s="401" t="e">
        <f>#REF!</f>
        <v>#REF!</v>
      </c>
      <c r="SE15" s="401" t="e">
        <f>#REF!</f>
        <v>#REF!</v>
      </c>
      <c r="SF15" s="401" t="e">
        <f>#REF!</f>
        <v>#REF!</v>
      </c>
      <c r="SG15" s="401" t="e">
        <f>#REF!</f>
        <v>#REF!</v>
      </c>
      <c r="SH15" s="401" t="e">
        <f>#REF!</f>
        <v>#REF!</v>
      </c>
      <c r="SI15" s="401" t="e">
        <f>#REF!</f>
        <v>#REF!</v>
      </c>
      <c r="SJ15" s="401" t="e">
        <f>#REF!</f>
        <v>#REF!</v>
      </c>
      <c r="SK15" s="401" t="e">
        <f>#REF!</f>
        <v>#REF!</v>
      </c>
      <c r="SL15" s="401" t="e">
        <f>#REF!</f>
        <v>#REF!</v>
      </c>
      <c r="SM15" s="401" t="e">
        <f>#REF!</f>
        <v>#REF!</v>
      </c>
      <c r="SN15" s="401" t="e">
        <f>#REF!</f>
        <v>#REF!</v>
      </c>
      <c r="SO15" s="401" t="e">
        <f>#REF!</f>
        <v>#REF!</v>
      </c>
      <c r="SP15" s="401" t="e">
        <f>#REF!</f>
        <v>#REF!</v>
      </c>
      <c r="SQ15" s="401" t="e">
        <f>#REF!</f>
        <v>#REF!</v>
      </c>
      <c r="SR15" s="401" t="e">
        <f>#REF!</f>
        <v>#REF!</v>
      </c>
      <c r="SS15" s="401" t="e">
        <f>#REF!</f>
        <v>#REF!</v>
      </c>
      <c r="ST15" s="401" t="e">
        <f>#REF!</f>
        <v>#REF!</v>
      </c>
      <c r="SU15" s="401" t="e">
        <f>#REF!</f>
        <v>#REF!</v>
      </c>
      <c r="SV15" s="401" t="e">
        <f>#REF!</f>
        <v>#REF!</v>
      </c>
      <c r="SW15" s="401" t="e">
        <f>#REF!</f>
        <v>#REF!</v>
      </c>
      <c r="SX15" s="401" t="e">
        <f>#REF!</f>
        <v>#REF!</v>
      </c>
      <c r="SY15" s="401" t="e">
        <f>#REF!</f>
        <v>#REF!</v>
      </c>
      <c r="SZ15" s="401" t="e">
        <f>#REF!</f>
        <v>#REF!</v>
      </c>
      <c r="TA15" s="401" t="e">
        <f>#REF!</f>
        <v>#REF!</v>
      </c>
      <c r="TB15" s="401" t="e">
        <f>#REF!</f>
        <v>#REF!</v>
      </c>
      <c r="TC15" s="401" t="e">
        <f>#REF!</f>
        <v>#REF!</v>
      </c>
      <c r="TD15" s="401" t="e">
        <f>#REF!</f>
        <v>#REF!</v>
      </c>
      <c r="TE15" s="401" t="e">
        <f>#REF!</f>
        <v>#REF!</v>
      </c>
      <c r="TF15" s="401" t="e">
        <f>#REF!</f>
        <v>#REF!</v>
      </c>
      <c r="TG15" s="401" t="e">
        <f>#REF!</f>
        <v>#REF!</v>
      </c>
      <c r="TH15" s="401" t="e">
        <f>#REF!</f>
        <v>#REF!</v>
      </c>
      <c r="TI15" s="401" t="e">
        <f>#REF!</f>
        <v>#REF!</v>
      </c>
      <c r="TJ15" s="401" t="e">
        <f>#REF!</f>
        <v>#REF!</v>
      </c>
      <c r="TK15" s="401" t="e">
        <f>#REF!</f>
        <v>#REF!</v>
      </c>
      <c r="TL15" s="401" t="e">
        <f>#REF!</f>
        <v>#REF!</v>
      </c>
      <c r="TM15" s="401" t="e">
        <f>#REF!</f>
        <v>#REF!</v>
      </c>
      <c r="TN15" s="401" t="e">
        <f>#REF!</f>
        <v>#REF!</v>
      </c>
      <c r="TO15" s="401" t="e">
        <f>#REF!</f>
        <v>#REF!</v>
      </c>
      <c r="TP15" s="401" t="e">
        <f>#REF!</f>
        <v>#REF!</v>
      </c>
      <c r="TQ15" s="401" t="e">
        <f>#REF!</f>
        <v>#REF!</v>
      </c>
      <c r="TR15" s="401" t="e">
        <f>#REF!</f>
        <v>#REF!</v>
      </c>
      <c r="TS15" s="401" t="e">
        <f>#REF!</f>
        <v>#REF!</v>
      </c>
      <c r="TT15" s="401" t="e">
        <f>#REF!</f>
        <v>#REF!</v>
      </c>
      <c r="TU15" s="401" t="e">
        <f>#REF!</f>
        <v>#REF!</v>
      </c>
      <c r="TV15" s="401" t="e">
        <f>#REF!</f>
        <v>#REF!</v>
      </c>
      <c r="TW15" s="401" t="e">
        <f>#REF!</f>
        <v>#REF!</v>
      </c>
      <c r="TX15" s="401" t="e">
        <f>#REF!</f>
        <v>#REF!</v>
      </c>
      <c r="TY15" s="401" t="e">
        <f>#REF!</f>
        <v>#REF!</v>
      </c>
      <c r="TZ15" s="401" t="e">
        <f>#REF!</f>
        <v>#REF!</v>
      </c>
      <c r="UA15" s="401" t="e">
        <f>#REF!</f>
        <v>#REF!</v>
      </c>
      <c r="UB15" s="401" t="e">
        <f>#REF!</f>
        <v>#REF!</v>
      </c>
      <c r="UC15" s="401" t="e">
        <f>#REF!</f>
        <v>#REF!</v>
      </c>
      <c r="UD15" s="401" t="e">
        <f>#REF!</f>
        <v>#REF!</v>
      </c>
      <c r="UE15" s="401" t="e">
        <f>#REF!</f>
        <v>#REF!</v>
      </c>
      <c r="UF15" s="401" t="e">
        <f>#REF!</f>
        <v>#REF!</v>
      </c>
      <c r="UG15" s="401" t="e">
        <f>#REF!</f>
        <v>#REF!</v>
      </c>
      <c r="UH15" s="401" t="e">
        <f>#REF!</f>
        <v>#REF!</v>
      </c>
      <c r="UI15" s="401" t="e">
        <f>#REF!</f>
        <v>#REF!</v>
      </c>
      <c r="UJ15" s="401" t="e">
        <f>#REF!</f>
        <v>#REF!</v>
      </c>
      <c r="UK15" s="401" t="e">
        <f>#REF!</f>
        <v>#REF!</v>
      </c>
      <c r="UL15" s="401" t="e">
        <f>#REF!</f>
        <v>#REF!</v>
      </c>
      <c r="UM15" s="401" t="e">
        <f>#REF!</f>
        <v>#REF!</v>
      </c>
      <c r="UN15" s="401" t="e">
        <f>#REF!</f>
        <v>#REF!</v>
      </c>
      <c r="UO15" s="401" t="e">
        <f>#REF!</f>
        <v>#REF!</v>
      </c>
      <c r="UP15" s="401" t="e">
        <f>#REF!</f>
        <v>#REF!</v>
      </c>
      <c r="UQ15" s="401" t="e">
        <f>#REF!</f>
        <v>#REF!</v>
      </c>
      <c r="UR15" s="401" t="e">
        <f>#REF!</f>
        <v>#REF!</v>
      </c>
      <c r="US15" s="401" t="e">
        <f>#REF!</f>
        <v>#REF!</v>
      </c>
      <c r="UT15" s="401" t="e">
        <f>#REF!</f>
        <v>#REF!</v>
      </c>
      <c r="UU15" s="401" t="e">
        <f>#REF!</f>
        <v>#REF!</v>
      </c>
      <c r="UV15" s="401" t="e">
        <f>#REF!</f>
        <v>#REF!</v>
      </c>
      <c r="UW15" s="401" t="e">
        <f>#REF!</f>
        <v>#REF!</v>
      </c>
      <c r="UX15" s="401" t="e">
        <f>#REF!</f>
        <v>#REF!</v>
      </c>
      <c r="UY15" s="401" t="e">
        <f>#REF!</f>
        <v>#REF!</v>
      </c>
      <c r="UZ15" s="401" t="e">
        <f>#REF!</f>
        <v>#REF!</v>
      </c>
      <c r="VA15" s="401" t="e">
        <f>#REF!</f>
        <v>#REF!</v>
      </c>
      <c r="VB15" s="401" t="e">
        <f>#REF!</f>
        <v>#REF!</v>
      </c>
      <c r="VC15" s="401" t="e">
        <f>#REF!</f>
        <v>#REF!</v>
      </c>
      <c r="VD15" s="401" t="e">
        <f>#REF!</f>
        <v>#REF!</v>
      </c>
      <c r="VE15" s="401" t="e">
        <f>#REF!</f>
        <v>#REF!</v>
      </c>
      <c r="VF15" s="401" t="e">
        <f>#REF!</f>
        <v>#REF!</v>
      </c>
      <c r="VG15" s="401" t="e">
        <f>#REF!</f>
        <v>#REF!</v>
      </c>
      <c r="VH15" s="401" t="e">
        <f>#REF!</f>
        <v>#REF!</v>
      </c>
      <c r="VI15" s="401" t="e">
        <f>#REF!</f>
        <v>#REF!</v>
      </c>
      <c r="VJ15" s="401" t="e">
        <f>#REF!</f>
        <v>#REF!</v>
      </c>
      <c r="VK15" s="401" t="e">
        <f>#REF!</f>
        <v>#REF!</v>
      </c>
      <c r="VL15" s="401" t="e">
        <f>#REF!</f>
        <v>#REF!</v>
      </c>
      <c r="VM15" s="401" t="e">
        <f>#REF!</f>
        <v>#REF!</v>
      </c>
      <c r="VN15" s="401" t="e">
        <f>#REF!</f>
        <v>#REF!</v>
      </c>
      <c r="VO15" s="401" t="e">
        <f>#REF!</f>
        <v>#REF!</v>
      </c>
      <c r="VP15" s="401" t="e">
        <f>#REF!</f>
        <v>#REF!</v>
      </c>
      <c r="VQ15" s="401" t="e">
        <f>#REF!</f>
        <v>#REF!</v>
      </c>
      <c r="VR15" s="401" t="e">
        <f>#REF!</f>
        <v>#REF!</v>
      </c>
      <c r="VS15" s="401" t="e">
        <f>#REF!</f>
        <v>#REF!</v>
      </c>
      <c r="VT15" s="401" t="e">
        <f>#REF!</f>
        <v>#REF!</v>
      </c>
      <c r="VU15" s="401" t="e">
        <f>#REF!</f>
        <v>#REF!</v>
      </c>
      <c r="VV15" s="401" t="e">
        <f>#REF!</f>
        <v>#REF!</v>
      </c>
      <c r="VW15" s="401" t="e">
        <f>#REF!</f>
        <v>#REF!</v>
      </c>
      <c r="VX15" s="401" t="e">
        <f>#REF!</f>
        <v>#REF!</v>
      </c>
      <c r="VY15" s="401" t="e">
        <f>#REF!</f>
        <v>#REF!</v>
      </c>
      <c r="VZ15" s="401" t="e">
        <f>#REF!</f>
        <v>#REF!</v>
      </c>
      <c r="WA15" s="401" t="e">
        <f>#REF!</f>
        <v>#REF!</v>
      </c>
      <c r="WB15" s="401" t="e">
        <f>#REF!</f>
        <v>#REF!</v>
      </c>
      <c r="WC15" s="401" t="e">
        <f>#REF!</f>
        <v>#REF!</v>
      </c>
      <c r="WD15" s="401" t="e">
        <f>#REF!</f>
        <v>#REF!</v>
      </c>
      <c r="WE15" s="401" t="e">
        <f>#REF!</f>
        <v>#REF!</v>
      </c>
      <c r="WF15" s="401" t="e">
        <f>#REF!</f>
        <v>#REF!</v>
      </c>
      <c r="WG15" s="401" t="e">
        <f>#REF!</f>
        <v>#REF!</v>
      </c>
      <c r="WH15" s="401" t="e">
        <f>#REF!</f>
        <v>#REF!</v>
      </c>
      <c r="WI15" s="401" t="e">
        <f>#REF!</f>
        <v>#REF!</v>
      </c>
      <c r="WJ15" s="401" t="e">
        <f>#REF!</f>
        <v>#REF!</v>
      </c>
      <c r="WK15" s="401" t="e">
        <f>#REF!</f>
        <v>#REF!</v>
      </c>
      <c r="WL15" s="401" t="e">
        <f>#REF!</f>
        <v>#REF!</v>
      </c>
      <c r="WM15" s="401" t="e">
        <f>#REF!</f>
        <v>#REF!</v>
      </c>
      <c r="WN15" s="401" t="e">
        <f>#REF!</f>
        <v>#REF!</v>
      </c>
      <c r="WO15" s="401" t="e">
        <f>#REF!</f>
        <v>#REF!</v>
      </c>
      <c r="WP15" s="401" t="e">
        <f>#REF!</f>
        <v>#REF!</v>
      </c>
      <c r="WQ15" s="401" t="e">
        <f>#REF!</f>
        <v>#REF!</v>
      </c>
      <c r="WR15" s="401" t="e">
        <f>#REF!</f>
        <v>#REF!</v>
      </c>
      <c r="WS15" s="401" t="e">
        <f>#REF!</f>
        <v>#REF!</v>
      </c>
      <c r="WT15" s="401" t="e">
        <f>#REF!</f>
        <v>#REF!</v>
      </c>
      <c r="WU15" s="401" t="e">
        <f>#REF!</f>
        <v>#REF!</v>
      </c>
      <c r="WV15" s="401" t="e">
        <f>#REF!</f>
        <v>#REF!</v>
      </c>
      <c r="WW15" s="401" t="e">
        <f>#REF!</f>
        <v>#REF!</v>
      </c>
      <c r="WX15" s="401" t="e">
        <f>#REF!</f>
        <v>#REF!</v>
      </c>
      <c r="WY15" s="401" t="e">
        <f>#REF!</f>
        <v>#REF!</v>
      </c>
      <c r="WZ15" s="401" t="e">
        <f>#REF!</f>
        <v>#REF!</v>
      </c>
      <c r="XA15" s="401" t="e">
        <f>#REF!</f>
        <v>#REF!</v>
      </c>
      <c r="XB15" s="401" t="e">
        <f>#REF!</f>
        <v>#REF!</v>
      </c>
      <c r="XC15" s="401" t="e">
        <f>#REF!</f>
        <v>#REF!</v>
      </c>
      <c r="XD15" s="401" t="e">
        <f>#REF!</f>
        <v>#REF!</v>
      </c>
      <c r="XE15" s="401" t="e">
        <f>#REF!</f>
        <v>#REF!</v>
      </c>
      <c r="XF15" s="401" t="e">
        <f>#REF!</f>
        <v>#REF!</v>
      </c>
      <c r="XG15" s="401" t="e">
        <f>#REF!</f>
        <v>#REF!</v>
      </c>
      <c r="XH15" s="401" t="e">
        <f>#REF!</f>
        <v>#REF!</v>
      </c>
      <c r="XI15" s="401" t="e">
        <f>#REF!</f>
        <v>#REF!</v>
      </c>
      <c r="XJ15" s="401" t="e">
        <f>#REF!</f>
        <v>#REF!</v>
      </c>
      <c r="XK15" s="401" t="e">
        <f>#REF!</f>
        <v>#REF!</v>
      </c>
      <c r="XL15" s="401" t="e">
        <f>#REF!</f>
        <v>#REF!</v>
      </c>
      <c r="XM15" s="401" t="e">
        <f>#REF!</f>
        <v>#REF!</v>
      </c>
      <c r="XN15" s="401" t="e">
        <f>#REF!</f>
        <v>#REF!</v>
      </c>
      <c r="XO15" s="401" t="e">
        <f>#REF!</f>
        <v>#REF!</v>
      </c>
      <c r="XP15" s="401" t="e">
        <f>#REF!</f>
        <v>#REF!</v>
      </c>
      <c r="XQ15" s="401" t="e">
        <f>#REF!</f>
        <v>#REF!</v>
      </c>
      <c r="XR15" s="401" t="e">
        <f>#REF!</f>
        <v>#REF!</v>
      </c>
      <c r="XS15" s="401" t="e">
        <f>#REF!</f>
        <v>#REF!</v>
      </c>
      <c r="XT15" s="401" t="e">
        <f>#REF!</f>
        <v>#REF!</v>
      </c>
      <c r="XU15" s="401" t="e">
        <f>#REF!</f>
        <v>#REF!</v>
      </c>
      <c r="XV15" s="401" t="e">
        <f>#REF!</f>
        <v>#REF!</v>
      </c>
      <c r="XW15" s="401" t="e">
        <f>#REF!</f>
        <v>#REF!</v>
      </c>
      <c r="XX15" s="401" t="e">
        <f>#REF!</f>
        <v>#REF!</v>
      </c>
      <c r="XY15" s="401" t="e">
        <f>#REF!</f>
        <v>#REF!</v>
      </c>
      <c r="XZ15" s="401" t="e">
        <f>#REF!</f>
        <v>#REF!</v>
      </c>
      <c r="YA15" s="401" t="e">
        <f>#REF!</f>
        <v>#REF!</v>
      </c>
      <c r="YB15" s="401" t="e">
        <f>#REF!</f>
        <v>#REF!</v>
      </c>
      <c r="YC15" s="401" t="e">
        <f>#REF!</f>
        <v>#REF!</v>
      </c>
      <c r="YD15" s="401" t="e">
        <f>#REF!</f>
        <v>#REF!</v>
      </c>
      <c r="YE15" s="401" t="e">
        <f>#REF!</f>
        <v>#REF!</v>
      </c>
      <c r="YF15" s="401" t="e">
        <f>#REF!</f>
        <v>#REF!</v>
      </c>
      <c r="YG15" s="401" t="e">
        <f>#REF!</f>
        <v>#REF!</v>
      </c>
      <c r="YH15" s="401" t="e">
        <f>#REF!</f>
        <v>#REF!</v>
      </c>
      <c r="YI15" s="401" t="e">
        <f>#REF!</f>
        <v>#REF!</v>
      </c>
      <c r="YJ15" s="401" t="e">
        <f>#REF!</f>
        <v>#REF!</v>
      </c>
      <c r="YK15" s="401" t="e">
        <f>#REF!</f>
        <v>#REF!</v>
      </c>
      <c r="YL15" s="401" t="e">
        <f>#REF!</f>
        <v>#REF!</v>
      </c>
      <c r="YM15" s="401" t="e">
        <f>#REF!</f>
        <v>#REF!</v>
      </c>
      <c r="YN15" s="401" t="e">
        <f>#REF!</f>
        <v>#REF!</v>
      </c>
      <c r="YO15" s="401" t="e">
        <f>#REF!</f>
        <v>#REF!</v>
      </c>
      <c r="YP15" s="401" t="e">
        <f>#REF!</f>
        <v>#REF!</v>
      </c>
      <c r="YQ15" s="401" t="e">
        <f>#REF!</f>
        <v>#REF!</v>
      </c>
      <c r="YR15" s="401" t="e">
        <f>#REF!</f>
        <v>#REF!</v>
      </c>
      <c r="YS15" s="401" t="e">
        <f>#REF!</f>
        <v>#REF!</v>
      </c>
      <c r="YT15" s="401" t="e">
        <f>#REF!</f>
        <v>#REF!</v>
      </c>
      <c r="YU15" s="401" t="e">
        <f>#REF!</f>
        <v>#REF!</v>
      </c>
      <c r="YV15" s="401" t="e">
        <f>#REF!</f>
        <v>#REF!</v>
      </c>
      <c r="YW15" s="401" t="e">
        <f>#REF!</f>
        <v>#REF!</v>
      </c>
      <c r="YX15" s="401" t="e">
        <f>#REF!</f>
        <v>#REF!</v>
      </c>
      <c r="YY15" s="401" t="e">
        <f>#REF!</f>
        <v>#REF!</v>
      </c>
      <c r="YZ15" s="401" t="e">
        <f>#REF!</f>
        <v>#REF!</v>
      </c>
      <c r="ZA15" s="401" t="e">
        <f>#REF!</f>
        <v>#REF!</v>
      </c>
      <c r="ZB15" s="401" t="e">
        <f>#REF!</f>
        <v>#REF!</v>
      </c>
      <c r="ZC15" s="401" t="e">
        <f>#REF!</f>
        <v>#REF!</v>
      </c>
      <c r="ZD15" s="401" t="e">
        <f>#REF!</f>
        <v>#REF!</v>
      </c>
      <c r="ZE15" s="401" t="e">
        <f>#REF!</f>
        <v>#REF!</v>
      </c>
      <c r="ZF15" s="401" t="e">
        <f>#REF!</f>
        <v>#REF!</v>
      </c>
      <c r="ZG15" s="401" t="e">
        <f>#REF!</f>
        <v>#REF!</v>
      </c>
      <c r="ZH15" s="401" t="e">
        <f>#REF!</f>
        <v>#REF!</v>
      </c>
      <c r="ZI15" s="401" t="e">
        <f>#REF!</f>
        <v>#REF!</v>
      </c>
      <c r="ZJ15" s="401" t="e">
        <f>#REF!</f>
        <v>#REF!</v>
      </c>
      <c r="ZK15" s="401" t="e">
        <f>#REF!</f>
        <v>#REF!</v>
      </c>
      <c r="ZL15" s="401" t="e">
        <f>#REF!</f>
        <v>#REF!</v>
      </c>
      <c r="ZM15" s="401" t="e">
        <f>#REF!</f>
        <v>#REF!</v>
      </c>
      <c r="ZN15" s="401" t="e">
        <f>#REF!</f>
        <v>#REF!</v>
      </c>
      <c r="ZO15" s="401" t="e">
        <f>#REF!</f>
        <v>#REF!</v>
      </c>
      <c r="ZP15" s="401" t="e">
        <f>#REF!</f>
        <v>#REF!</v>
      </c>
      <c r="ZQ15" s="401" t="e">
        <f>#REF!</f>
        <v>#REF!</v>
      </c>
      <c r="ZR15" s="401" t="e">
        <f>#REF!</f>
        <v>#REF!</v>
      </c>
      <c r="ZS15" s="401" t="e">
        <f>#REF!</f>
        <v>#REF!</v>
      </c>
      <c r="ZT15" s="401" t="e">
        <f>#REF!</f>
        <v>#REF!</v>
      </c>
      <c r="ZU15" s="401" t="e">
        <f>#REF!</f>
        <v>#REF!</v>
      </c>
      <c r="ZV15" s="401" t="e">
        <f>#REF!</f>
        <v>#REF!</v>
      </c>
      <c r="ZW15" s="401" t="e">
        <f>#REF!</f>
        <v>#REF!</v>
      </c>
      <c r="ZX15" s="401" t="e">
        <f>#REF!</f>
        <v>#REF!</v>
      </c>
      <c r="ZY15" s="401" t="e">
        <f>#REF!</f>
        <v>#REF!</v>
      </c>
      <c r="ZZ15" s="401" t="e">
        <f>#REF!</f>
        <v>#REF!</v>
      </c>
      <c r="AAA15" s="401" t="e">
        <f>#REF!</f>
        <v>#REF!</v>
      </c>
      <c r="AAB15" s="401" t="e">
        <f>#REF!</f>
        <v>#REF!</v>
      </c>
      <c r="AAC15" s="401" t="e">
        <f>#REF!</f>
        <v>#REF!</v>
      </c>
      <c r="AAD15" s="401" t="e">
        <f>#REF!</f>
        <v>#REF!</v>
      </c>
      <c r="AAE15" s="401" t="e">
        <f>#REF!</f>
        <v>#REF!</v>
      </c>
      <c r="AAF15" s="401" t="e">
        <f>#REF!</f>
        <v>#REF!</v>
      </c>
      <c r="AAG15" s="401" t="e">
        <f>#REF!</f>
        <v>#REF!</v>
      </c>
      <c r="AAH15" s="401" t="e">
        <f>#REF!</f>
        <v>#REF!</v>
      </c>
      <c r="AAI15" s="401" t="e">
        <f>#REF!</f>
        <v>#REF!</v>
      </c>
      <c r="AAJ15" s="401" t="e">
        <f>#REF!</f>
        <v>#REF!</v>
      </c>
      <c r="AAK15" s="401" t="e">
        <f>#REF!</f>
        <v>#REF!</v>
      </c>
      <c r="AAL15" s="401" t="e">
        <f>#REF!</f>
        <v>#REF!</v>
      </c>
      <c r="AAM15" s="401" t="e">
        <f>#REF!</f>
        <v>#REF!</v>
      </c>
      <c r="AAN15" s="401" t="e">
        <f>#REF!</f>
        <v>#REF!</v>
      </c>
      <c r="AAO15" s="401" t="e">
        <f>#REF!</f>
        <v>#REF!</v>
      </c>
      <c r="AAP15" s="401" t="e">
        <f>#REF!</f>
        <v>#REF!</v>
      </c>
      <c r="AAQ15" s="401" t="e">
        <f>#REF!</f>
        <v>#REF!</v>
      </c>
      <c r="AAR15" s="401" t="e">
        <f>#REF!</f>
        <v>#REF!</v>
      </c>
      <c r="AAS15" s="401" t="e">
        <f>#REF!</f>
        <v>#REF!</v>
      </c>
      <c r="AAT15" s="401" t="e">
        <f>#REF!</f>
        <v>#REF!</v>
      </c>
      <c r="AAU15" s="401" t="e">
        <f>#REF!</f>
        <v>#REF!</v>
      </c>
      <c r="AAV15" s="401" t="e">
        <f>#REF!</f>
        <v>#REF!</v>
      </c>
      <c r="AAW15" s="401" t="e">
        <f>#REF!</f>
        <v>#REF!</v>
      </c>
      <c r="AAX15" s="401" t="e">
        <f>#REF!</f>
        <v>#REF!</v>
      </c>
      <c r="AAY15" s="401" t="e">
        <f>#REF!</f>
        <v>#REF!</v>
      </c>
      <c r="AAZ15" s="401" t="e">
        <f>#REF!</f>
        <v>#REF!</v>
      </c>
      <c r="ABA15" s="401" t="e">
        <f>#REF!</f>
        <v>#REF!</v>
      </c>
      <c r="ABB15" s="401" t="e">
        <f>#REF!</f>
        <v>#REF!</v>
      </c>
      <c r="ABC15" s="401" t="e">
        <f>#REF!</f>
        <v>#REF!</v>
      </c>
      <c r="ABD15" s="401" t="e">
        <f>#REF!</f>
        <v>#REF!</v>
      </c>
      <c r="ABE15" s="401" t="e">
        <f>#REF!</f>
        <v>#REF!</v>
      </c>
      <c r="ABF15" s="401" t="e">
        <f>#REF!</f>
        <v>#REF!</v>
      </c>
      <c r="ABG15" s="401" t="e">
        <f>#REF!</f>
        <v>#REF!</v>
      </c>
      <c r="ABH15" s="401" t="e">
        <f>#REF!</f>
        <v>#REF!</v>
      </c>
      <c r="ABI15" s="401" t="e">
        <f>#REF!</f>
        <v>#REF!</v>
      </c>
      <c r="ABJ15" s="401" t="e">
        <f>#REF!</f>
        <v>#REF!</v>
      </c>
      <c r="ABK15" s="401" t="e">
        <f>#REF!</f>
        <v>#REF!</v>
      </c>
      <c r="ABL15" s="401" t="e">
        <f>#REF!</f>
        <v>#REF!</v>
      </c>
      <c r="ABM15" s="401" t="e">
        <f>#REF!</f>
        <v>#REF!</v>
      </c>
      <c r="ABN15" s="401" t="e">
        <f>#REF!</f>
        <v>#REF!</v>
      </c>
      <c r="ABO15" s="401" t="e">
        <f>#REF!</f>
        <v>#REF!</v>
      </c>
      <c r="ABP15" s="401" t="e">
        <f>#REF!</f>
        <v>#REF!</v>
      </c>
      <c r="ABQ15" s="401" t="e">
        <f>#REF!</f>
        <v>#REF!</v>
      </c>
      <c r="ABR15" s="401" t="e">
        <f>#REF!</f>
        <v>#REF!</v>
      </c>
      <c r="ABS15" s="401" t="e">
        <f>#REF!</f>
        <v>#REF!</v>
      </c>
      <c r="ABT15" s="401" t="e">
        <f>#REF!</f>
        <v>#REF!</v>
      </c>
      <c r="ABU15" s="401" t="e">
        <f>#REF!</f>
        <v>#REF!</v>
      </c>
      <c r="ABV15" s="401" t="e">
        <f>#REF!</f>
        <v>#REF!</v>
      </c>
      <c r="ABW15" s="401" t="e">
        <f>#REF!</f>
        <v>#REF!</v>
      </c>
      <c r="ABX15" s="401" t="e">
        <f>#REF!</f>
        <v>#REF!</v>
      </c>
      <c r="ABY15" s="401" t="e">
        <f>#REF!</f>
        <v>#REF!</v>
      </c>
      <c r="ABZ15" s="401" t="e">
        <f>#REF!</f>
        <v>#REF!</v>
      </c>
      <c r="ACA15" s="401" t="e">
        <f>#REF!</f>
        <v>#REF!</v>
      </c>
      <c r="ACB15" s="401" t="e">
        <f>#REF!</f>
        <v>#REF!</v>
      </c>
      <c r="ACC15" s="401" t="e">
        <f>#REF!</f>
        <v>#REF!</v>
      </c>
      <c r="ACD15" s="401" t="e">
        <f>#REF!</f>
        <v>#REF!</v>
      </c>
      <c r="ACE15" s="401" t="e">
        <f>#REF!</f>
        <v>#REF!</v>
      </c>
      <c r="ACF15" s="401" t="e">
        <f>#REF!</f>
        <v>#REF!</v>
      </c>
      <c r="ACG15" s="401" t="e">
        <f>#REF!</f>
        <v>#REF!</v>
      </c>
      <c r="ACH15" s="401" t="e">
        <f>#REF!</f>
        <v>#REF!</v>
      </c>
      <c r="ACI15" s="401" t="e">
        <f>#REF!</f>
        <v>#REF!</v>
      </c>
      <c r="ACJ15" s="401" t="e">
        <f>#REF!</f>
        <v>#REF!</v>
      </c>
      <c r="ACK15" s="401" t="e">
        <f>#REF!</f>
        <v>#REF!</v>
      </c>
      <c r="ACL15" s="401" t="e">
        <f>#REF!</f>
        <v>#REF!</v>
      </c>
      <c r="ACM15" s="401" t="e">
        <f>#REF!</f>
        <v>#REF!</v>
      </c>
      <c r="ACN15" s="401" t="e">
        <f>#REF!</f>
        <v>#REF!</v>
      </c>
      <c r="ACO15" s="401" t="e">
        <f>#REF!</f>
        <v>#REF!</v>
      </c>
      <c r="ACP15" s="401" t="e">
        <f>#REF!</f>
        <v>#REF!</v>
      </c>
      <c r="ACQ15" s="401" t="e">
        <f>#REF!</f>
        <v>#REF!</v>
      </c>
      <c r="ACR15" s="401" t="e">
        <f>#REF!</f>
        <v>#REF!</v>
      </c>
      <c r="ACS15" s="401" t="e">
        <f>#REF!</f>
        <v>#REF!</v>
      </c>
      <c r="ACT15" s="401" t="e">
        <f>#REF!</f>
        <v>#REF!</v>
      </c>
      <c r="ACU15" s="401" t="e">
        <f>#REF!</f>
        <v>#REF!</v>
      </c>
      <c r="ACV15" s="401" t="e">
        <f>#REF!</f>
        <v>#REF!</v>
      </c>
      <c r="ACW15" s="401" t="e">
        <f>#REF!</f>
        <v>#REF!</v>
      </c>
      <c r="ACX15" s="401" t="e">
        <f>#REF!</f>
        <v>#REF!</v>
      </c>
      <c r="ACY15" s="401" t="e">
        <f>#REF!</f>
        <v>#REF!</v>
      </c>
      <c r="ACZ15" s="401" t="e">
        <f>#REF!</f>
        <v>#REF!</v>
      </c>
      <c r="ADA15" s="401" t="e">
        <f>#REF!</f>
        <v>#REF!</v>
      </c>
      <c r="ADB15" s="401" t="e">
        <f>#REF!</f>
        <v>#REF!</v>
      </c>
      <c r="ADC15" s="401" t="e">
        <f>#REF!</f>
        <v>#REF!</v>
      </c>
      <c r="ADD15" s="401" t="e">
        <f>#REF!</f>
        <v>#REF!</v>
      </c>
      <c r="ADE15" s="401" t="e">
        <f>#REF!</f>
        <v>#REF!</v>
      </c>
      <c r="ADF15" s="401" t="e">
        <f>#REF!</f>
        <v>#REF!</v>
      </c>
      <c r="ADG15" s="401" t="e">
        <f>#REF!</f>
        <v>#REF!</v>
      </c>
      <c r="ADH15" s="401" t="e">
        <f>#REF!</f>
        <v>#REF!</v>
      </c>
      <c r="ADI15" s="401" t="e">
        <f>#REF!</f>
        <v>#REF!</v>
      </c>
      <c r="ADJ15" s="401" t="e">
        <f>#REF!</f>
        <v>#REF!</v>
      </c>
      <c r="ADK15" s="401" t="e">
        <f>#REF!</f>
        <v>#REF!</v>
      </c>
      <c r="ADL15" s="401" t="e">
        <f>#REF!</f>
        <v>#REF!</v>
      </c>
      <c r="ADM15" s="401" t="e">
        <f>#REF!</f>
        <v>#REF!</v>
      </c>
      <c r="ADN15" s="401" t="e">
        <f>#REF!</f>
        <v>#REF!</v>
      </c>
      <c r="ADO15" s="401" t="e">
        <f>#REF!</f>
        <v>#REF!</v>
      </c>
      <c r="ADP15" s="401" t="e">
        <f>#REF!</f>
        <v>#REF!</v>
      </c>
      <c r="ADQ15" s="401" t="e">
        <f>#REF!</f>
        <v>#REF!</v>
      </c>
      <c r="ADR15" s="401" t="e">
        <f>#REF!</f>
        <v>#REF!</v>
      </c>
      <c r="ADS15" s="401" t="e">
        <f>#REF!</f>
        <v>#REF!</v>
      </c>
      <c r="ADT15" s="401" t="e">
        <f>#REF!</f>
        <v>#REF!</v>
      </c>
      <c r="ADU15" s="401" t="e">
        <f>#REF!</f>
        <v>#REF!</v>
      </c>
      <c r="ADV15" s="401" t="e">
        <f>#REF!</f>
        <v>#REF!</v>
      </c>
      <c r="ADW15" s="401" t="e">
        <f>#REF!</f>
        <v>#REF!</v>
      </c>
      <c r="ADX15" s="401" t="e">
        <f>#REF!</f>
        <v>#REF!</v>
      </c>
      <c r="ADY15" s="401" t="e">
        <f>#REF!</f>
        <v>#REF!</v>
      </c>
      <c r="ADZ15" s="401" t="e">
        <f>#REF!</f>
        <v>#REF!</v>
      </c>
      <c r="AEA15" s="401" t="e">
        <f>#REF!</f>
        <v>#REF!</v>
      </c>
      <c r="AEB15" s="401" t="e">
        <f>#REF!</f>
        <v>#REF!</v>
      </c>
      <c r="AEC15" s="401" t="e">
        <f>#REF!</f>
        <v>#REF!</v>
      </c>
      <c r="AED15" s="401" t="e">
        <f>#REF!</f>
        <v>#REF!</v>
      </c>
      <c r="AEE15" s="401" t="e">
        <f>#REF!</f>
        <v>#REF!</v>
      </c>
      <c r="AEF15" s="401" t="e">
        <f>#REF!</f>
        <v>#REF!</v>
      </c>
      <c r="AEG15" s="401" t="e">
        <f>#REF!</f>
        <v>#REF!</v>
      </c>
      <c r="AEH15" s="401" t="e">
        <f>#REF!</f>
        <v>#REF!</v>
      </c>
      <c r="AEI15" s="401" t="e">
        <f>#REF!</f>
        <v>#REF!</v>
      </c>
      <c r="AEJ15" s="401" t="e">
        <f>#REF!</f>
        <v>#REF!</v>
      </c>
      <c r="AEK15" s="401" t="e">
        <f>#REF!</f>
        <v>#REF!</v>
      </c>
      <c r="AEL15" s="401" t="e">
        <f>#REF!</f>
        <v>#REF!</v>
      </c>
      <c r="AEM15" s="401" t="e">
        <f>#REF!</f>
        <v>#REF!</v>
      </c>
      <c r="AEN15" s="401" t="e">
        <f>#REF!</f>
        <v>#REF!</v>
      </c>
      <c r="AEO15" s="401" t="e">
        <f>#REF!</f>
        <v>#REF!</v>
      </c>
      <c r="AEP15" s="401" t="e">
        <f>#REF!</f>
        <v>#REF!</v>
      </c>
      <c r="AEQ15" s="401" t="e">
        <f>#REF!</f>
        <v>#REF!</v>
      </c>
      <c r="AER15" s="401" t="e">
        <f>#REF!</f>
        <v>#REF!</v>
      </c>
      <c r="AES15" s="401" t="e">
        <f>#REF!</f>
        <v>#REF!</v>
      </c>
      <c r="AET15" s="401" t="e">
        <f>#REF!</f>
        <v>#REF!</v>
      </c>
      <c r="AEU15" s="401" t="e">
        <f>#REF!</f>
        <v>#REF!</v>
      </c>
      <c r="AEV15" s="401" t="e">
        <f>#REF!</f>
        <v>#REF!</v>
      </c>
      <c r="AEW15" s="401" t="e">
        <f>#REF!</f>
        <v>#REF!</v>
      </c>
      <c r="AEX15" s="401" t="e">
        <f>#REF!</f>
        <v>#REF!</v>
      </c>
      <c r="AEY15" s="401" t="e">
        <f>#REF!</f>
        <v>#REF!</v>
      </c>
      <c r="AEZ15" s="401" t="e">
        <f>#REF!</f>
        <v>#REF!</v>
      </c>
      <c r="AFA15" s="401" t="e">
        <f>#REF!</f>
        <v>#REF!</v>
      </c>
      <c r="AFB15" s="401" t="e">
        <f>#REF!</f>
        <v>#REF!</v>
      </c>
      <c r="AFC15" s="401" t="e">
        <f>#REF!</f>
        <v>#REF!</v>
      </c>
      <c r="AFD15" s="401" t="e">
        <f>#REF!</f>
        <v>#REF!</v>
      </c>
      <c r="AFE15" s="401" t="e">
        <f>#REF!</f>
        <v>#REF!</v>
      </c>
      <c r="AFF15" s="401" t="e">
        <f>#REF!</f>
        <v>#REF!</v>
      </c>
      <c r="AFG15" s="401" t="e">
        <f>#REF!</f>
        <v>#REF!</v>
      </c>
      <c r="AFH15" s="401" t="e">
        <f>#REF!</f>
        <v>#REF!</v>
      </c>
      <c r="AFI15" s="401" t="e">
        <f>#REF!</f>
        <v>#REF!</v>
      </c>
      <c r="AFJ15" s="401" t="e">
        <f>#REF!</f>
        <v>#REF!</v>
      </c>
      <c r="AFK15" s="401" t="e">
        <f>#REF!</f>
        <v>#REF!</v>
      </c>
      <c r="AFL15" s="401" t="e">
        <f>#REF!</f>
        <v>#REF!</v>
      </c>
      <c r="AFM15" s="401" t="e">
        <f>#REF!</f>
        <v>#REF!</v>
      </c>
      <c r="AFN15" s="401" t="e">
        <f>#REF!</f>
        <v>#REF!</v>
      </c>
      <c r="AFO15" s="401" t="e">
        <f>#REF!</f>
        <v>#REF!</v>
      </c>
      <c r="AFP15" s="401" t="e">
        <f>#REF!</f>
        <v>#REF!</v>
      </c>
      <c r="AFQ15" s="401" t="e">
        <f>#REF!</f>
        <v>#REF!</v>
      </c>
      <c r="AFR15" s="401" t="e">
        <f>#REF!</f>
        <v>#REF!</v>
      </c>
      <c r="AFS15" s="401" t="e">
        <f>#REF!</f>
        <v>#REF!</v>
      </c>
      <c r="AFT15" s="401" t="e">
        <f>#REF!</f>
        <v>#REF!</v>
      </c>
      <c r="AFU15" s="401" t="e">
        <f>#REF!</f>
        <v>#REF!</v>
      </c>
      <c r="AFV15" s="401" t="e">
        <f>#REF!</f>
        <v>#REF!</v>
      </c>
      <c r="AFW15" s="401" t="e">
        <f>#REF!</f>
        <v>#REF!</v>
      </c>
      <c r="AFX15" s="401" t="e">
        <f>#REF!</f>
        <v>#REF!</v>
      </c>
      <c r="AFY15" s="401" t="e">
        <f>#REF!</f>
        <v>#REF!</v>
      </c>
      <c r="AFZ15" s="401" t="e">
        <f>#REF!</f>
        <v>#REF!</v>
      </c>
      <c r="AGA15" s="401" t="e">
        <f>#REF!</f>
        <v>#REF!</v>
      </c>
      <c r="AGB15" s="401" t="e">
        <f>#REF!</f>
        <v>#REF!</v>
      </c>
      <c r="AGC15" s="401" t="e">
        <f>#REF!</f>
        <v>#REF!</v>
      </c>
      <c r="AGD15" s="401" t="e">
        <f>#REF!</f>
        <v>#REF!</v>
      </c>
      <c r="AGE15" s="401" t="e">
        <f>#REF!</f>
        <v>#REF!</v>
      </c>
      <c r="AGF15" s="401" t="e">
        <f>#REF!</f>
        <v>#REF!</v>
      </c>
      <c r="AGG15" s="401" t="e">
        <f>#REF!</f>
        <v>#REF!</v>
      </c>
      <c r="AGH15" s="401" t="e">
        <f>#REF!</f>
        <v>#REF!</v>
      </c>
      <c r="AGI15" s="401" t="e">
        <f>#REF!</f>
        <v>#REF!</v>
      </c>
      <c r="AGJ15" s="401" t="e">
        <f>#REF!</f>
        <v>#REF!</v>
      </c>
      <c r="AGK15" s="401" t="e">
        <f>#REF!</f>
        <v>#REF!</v>
      </c>
      <c r="AGL15" s="401" t="e">
        <f>#REF!</f>
        <v>#REF!</v>
      </c>
      <c r="AGM15" s="401" t="e">
        <f>#REF!</f>
        <v>#REF!</v>
      </c>
      <c r="AGN15" s="401" t="e">
        <f>#REF!</f>
        <v>#REF!</v>
      </c>
      <c r="AGO15" s="401" t="e">
        <f>#REF!</f>
        <v>#REF!</v>
      </c>
      <c r="AGP15" s="401" t="e">
        <f>#REF!</f>
        <v>#REF!</v>
      </c>
      <c r="AGQ15" s="401" t="e">
        <f>#REF!</f>
        <v>#REF!</v>
      </c>
      <c r="AGR15" s="401" t="e">
        <f>#REF!</f>
        <v>#REF!</v>
      </c>
      <c r="AGS15" s="401" t="e">
        <f>#REF!</f>
        <v>#REF!</v>
      </c>
      <c r="AGT15" s="401" t="e">
        <f>#REF!</f>
        <v>#REF!</v>
      </c>
      <c r="AGU15" s="401" t="e">
        <f>#REF!</f>
        <v>#REF!</v>
      </c>
      <c r="AGV15" s="401" t="e">
        <f>#REF!</f>
        <v>#REF!</v>
      </c>
      <c r="AGW15" s="401" t="e">
        <f>#REF!</f>
        <v>#REF!</v>
      </c>
      <c r="AGX15" s="401" t="e">
        <f>#REF!</f>
        <v>#REF!</v>
      </c>
      <c r="AGY15" s="401" t="e">
        <f>#REF!</f>
        <v>#REF!</v>
      </c>
      <c r="AGZ15" s="401" t="e">
        <f>#REF!</f>
        <v>#REF!</v>
      </c>
      <c r="AHA15" s="401" t="e">
        <f>#REF!</f>
        <v>#REF!</v>
      </c>
      <c r="AHB15" s="401" t="e">
        <f>#REF!</f>
        <v>#REF!</v>
      </c>
      <c r="AHC15" s="401" t="e">
        <f>#REF!</f>
        <v>#REF!</v>
      </c>
      <c r="AHD15" s="401" t="e">
        <f>#REF!</f>
        <v>#REF!</v>
      </c>
      <c r="AHE15" s="401" t="e">
        <f>#REF!</f>
        <v>#REF!</v>
      </c>
      <c r="AHF15" s="401" t="e">
        <f>#REF!</f>
        <v>#REF!</v>
      </c>
      <c r="AHG15" s="401" t="e">
        <f>#REF!</f>
        <v>#REF!</v>
      </c>
      <c r="AHH15" s="401" t="e">
        <f>#REF!</f>
        <v>#REF!</v>
      </c>
      <c r="AHI15" s="401" t="e">
        <f>#REF!</f>
        <v>#REF!</v>
      </c>
      <c r="AHJ15" s="401" t="e">
        <f>#REF!</f>
        <v>#REF!</v>
      </c>
      <c r="AHK15" s="401" t="e">
        <f>#REF!</f>
        <v>#REF!</v>
      </c>
      <c r="AHL15" s="401" t="e">
        <f>#REF!</f>
        <v>#REF!</v>
      </c>
      <c r="AHM15" s="401" t="e">
        <f>#REF!</f>
        <v>#REF!</v>
      </c>
      <c r="AHN15" s="401" t="e">
        <f>#REF!</f>
        <v>#REF!</v>
      </c>
      <c r="AHO15" s="401" t="e">
        <f>#REF!</f>
        <v>#REF!</v>
      </c>
      <c r="AHP15" s="401" t="e">
        <f>#REF!</f>
        <v>#REF!</v>
      </c>
      <c r="AHQ15" s="401" t="e">
        <f>#REF!</f>
        <v>#REF!</v>
      </c>
      <c r="AHR15" s="401" t="e">
        <f>#REF!</f>
        <v>#REF!</v>
      </c>
      <c r="AHS15" s="401" t="e">
        <f>#REF!</f>
        <v>#REF!</v>
      </c>
      <c r="AHT15" s="401" t="e">
        <f>#REF!</f>
        <v>#REF!</v>
      </c>
      <c r="AHU15" s="401" t="e">
        <f>#REF!</f>
        <v>#REF!</v>
      </c>
      <c r="AHV15" s="401" t="e">
        <f>#REF!</f>
        <v>#REF!</v>
      </c>
      <c r="AHW15" s="401" t="e">
        <f>#REF!</f>
        <v>#REF!</v>
      </c>
      <c r="AHX15" s="401" t="e">
        <f>#REF!</f>
        <v>#REF!</v>
      </c>
      <c r="AHY15" s="401" t="e">
        <f>#REF!</f>
        <v>#REF!</v>
      </c>
      <c r="AHZ15" s="401" t="e">
        <f>#REF!</f>
        <v>#REF!</v>
      </c>
      <c r="AIA15" s="401" t="e">
        <f>#REF!</f>
        <v>#REF!</v>
      </c>
      <c r="AIB15" s="401" t="e">
        <f>#REF!</f>
        <v>#REF!</v>
      </c>
      <c r="AIC15" s="401" t="e">
        <f>#REF!</f>
        <v>#REF!</v>
      </c>
      <c r="AID15" s="401" t="e">
        <f>#REF!</f>
        <v>#REF!</v>
      </c>
      <c r="AIE15" s="401" t="e">
        <f>#REF!</f>
        <v>#REF!</v>
      </c>
      <c r="AIF15" s="401" t="e">
        <f>#REF!</f>
        <v>#REF!</v>
      </c>
      <c r="AIG15" s="401" t="e">
        <f>#REF!</f>
        <v>#REF!</v>
      </c>
      <c r="AIH15" s="401" t="e">
        <f>#REF!</f>
        <v>#REF!</v>
      </c>
      <c r="AII15" s="401" t="e">
        <f>#REF!</f>
        <v>#REF!</v>
      </c>
      <c r="AIJ15" s="401" t="e">
        <f>#REF!</f>
        <v>#REF!</v>
      </c>
      <c r="AIK15" s="401" t="e">
        <f>#REF!</f>
        <v>#REF!</v>
      </c>
      <c r="AIL15" s="401" t="e">
        <f>#REF!</f>
        <v>#REF!</v>
      </c>
      <c r="AIM15" s="401" t="e">
        <f>#REF!</f>
        <v>#REF!</v>
      </c>
      <c r="AIN15" s="401" t="e">
        <f>#REF!</f>
        <v>#REF!</v>
      </c>
      <c r="AIO15" s="401" t="e">
        <f>#REF!</f>
        <v>#REF!</v>
      </c>
      <c r="AIP15" s="401" t="e">
        <f>#REF!</f>
        <v>#REF!</v>
      </c>
      <c r="AIQ15" s="401" t="e">
        <f>#REF!</f>
        <v>#REF!</v>
      </c>
      <c r="AIR15" s="401" t="e">
        <f>#REF!</f>
        <v>#REF!</v>
      </c>
      <c r="AIS15" s="401" t="e">
        <f>#REF!</f>
        <v>#REF!</v>
      </c>
      <c r="AIT15" s="401" t="e">
        <f>#REF!</f>
        <v>#REF!</v>
      </c>
      <c r="AIU15" s="401" t="e">
        <f>#REF!</f>
        <v>#REF!</v>
      </c>
      <c r="AIV15" s="401" t="e">
        <f>#REF!</f>
        <v>#REF!</v>
      </c>
      <c r="AIW15" s="401" t="e">
        <f>#REF!</f>
        <v>#REF!</v>
      </c>
      <c r="AIX15" s="401" t="e">
        <f>#REF!</f>
        <v>#REF!</v>
      </c>
      <c r="AIY15" s="401" t="e">
        <f>#REF!</f>
        <v>#REF!</v>
      </c>
      <c r="AIZ15" s="401" t="e">
        <f>#REF!</f>
        <v>#REF!</v>
      </c>
      <c r="AJA15" s="401" t="e">
        <f>#REF!</f>
        <v>#REF!</v>
      </c>
      <c r="AJB15" s="401" t="e">
        <f>#REF!</f>
        <v>#REF!</v>
      </c>
      <c r="AJC15" s="401" t="e">
        <f>#REF!</f>
        <v>#REF!</v>
      </c>
      <c r="AJD15" s="401" t="e">
        <f>#REF!</f>
        <v>#REF!</v>
      </c>
      <c r="AJE15" s="401" t="e">
        <f>#REF!</f>
        <v>#REF!</v>
      </c>
      <c r="AJF15" s="401" t="e">
        <f>#REF!</f>
        <v>#REF!</v>
      </c>
      <c r="AJG15" s="401" t="e">
        <f>#REF!</f>
        <v>#REF!</v>
      </c>
      <c r="AJH15" s="401" t="e">
        <f>#REF!</f>
        <v>#REF!</v>
      </c>
      <c r="AJI15" s="401" t="e">
        <f>#REF!</f>
        <v>#REF!</v>
      </c>
      <c r="AJJ15" s="401" t="e">
        <f>#REF!</f>
        <v>#REF!</v>
      </c>
      <c r="AJK15" s="401" t="e">
        <f>#REF!</f>
        <v>#REF!</v>
      </c>
      <c r="AJL15" s="401" t="e">
        <f>#REF!</f>
        <v>#REF!</v>
      </c>
      <c r="AJM15" s="401" t="e">
        <f>#REF!</f>
        <v>#REF!</v>
      </c>
      <c r="AJN15" s="401" t="e">
        <f>#REF!</f>
        <v>#REF!</v>
      </c>
      <c r="AJO15" s="401" t="e">
        <f>#REF!</f>
        <v>#REF!</v>
      </c>
      <c r="AJP15" s="401" t="e">
        <f>#REF!</f>
        <v>#REF!</v>
      </c>
      <c r="AJQ15" s="401" t="e">
        <f>#REF!</f>
        <v>#REF!</v>
      </c>
      <c r="AJR15" s="401" t="e">
        <f>#REF!</f>
        <v>#REF!</v>
      </c>
      <c r="AJS15" s="401" t="e">
        <f>#REF!</f>
        <v>#REF!</v>
      </c>
      <c r="AJT15" s="401" t="e">
        <f>#REF!</f>
        <v>#REF!</v>
      </c>
      <c r="AJU15" s="401" t="e">
        <f>#REF!</f>
        <v>#REF!</v>
      </c>
      <c r="AJV15" s="401" t="e">
        <f>#REF!</f>
        <v>#REF!</v>
      </c>
      <c r="AJW15" s="401" t="e">
        <f>#REF!</f>
        <v>#REF!</v>
      </c>
      <c r="AJX15" s="401" t="e">
        <f>#REF!</f>
        <v>#REF!</v>
      </c>
      <c r="AJY15" s="401" t="e">
        <f>#REF!</f>
        <v>#REF!</v>
      </c>
      <c r="AJZ15" s="401" t="e">
        <f>#REF!</f>
        <v>#REF!</v>
      </c>
      <c r="AKA15" s="401" t="e">
        <f>#REF!</f>
        <v>#REF!</v>
      </c>
      <c r="AKB15" s="401" t="e">
        <f>#REF!</f>
        <v>#REF!</v>
      </c>
      <c r="AKC15" s="401" t="e">
        <f>#REF!</f>
        <v>#REF!</v>
      </c>
      <c r="AKD15" s="401" t="e">
        <f>#REF!</f>
        <v>#REF!</v>
      </c>
      <c r="AKE15" s="401" t="e">
        <f>#REF!</f>
        <v>#REF!</v>
      </c>
      <c r="AKF15" s="401" t="e">
        <f>#REF!</f>
        <v>#REF!</v>
      </c>
      <c r="AKG15" s="401" t="e">
        <f>#REF!</f>
        <v>#REF!</v>
      </c>
      <c r="AKH15" s="401" t="e">
        <f>#REF!</f>
        <v>#REF!</v>
      </c>
      <c r="AKI15" s="401" t="e">
        <f>#REF!</f>
        <v>#REF!</v>
      </c>
      <c r="AKJ15" s="401" t="e">
        <f>#REF!</f>
        <v>#REF!</v>
      </c>
      <c r="AKK15" s="401" t="e">
        <f>#REF!</f>
        <v>#REF!</v>
      </c>
      <c r="AKL15" s="401" t="e">
        <f>#REF!</f>
        <v>#REF!</v>
      </c>
      <c r="AKM15" s="401" t="e">
        <f>#REF!</f>
        <v>#REF!</v>
      </c>
      <c r="AKN15" s="401" t="e">
        <f>#REF!</f>
        <v>#REF!</v>
      </c>
      <c r="AKO15" s="401" t="e">
        <f>#REF!</f>
        <v>#REF!</v>
      </c>
      <c r="AKP15" s="401" t="e">
        <f>#REF!</f>
        <v>#REF!</v>
      </c>
      <c r="AKQ15" s="401" t="e">
        <f>#REF!</f>
        <v>#REF!</v>
      </c>
      <c r="AKR15" s="401" t="e">
        <f>#REF!</f>
        <v>#REF!</v>
      </c>
      <c r="AKS15" s="401" t="e">
        <f>#REF!</f>
        <v>#REF!</v>
      </c>
      <c r="AKT15" s="401" t="e">
        <f>#REF!</f>
        <v>#REF!</v>
      </c>
      <c r="AKU15" s="401" t="e">
        <f>#REF!</f>
        <v>#REF!</v>
      </c>
      <c r="AKV15" s="401" t="e">
        <f>#REF!</f>
        <v>#REF!</v>
      </c>
      <c r="AKW15" s="401" t="e">
        <f>#REF!</f>
        <v>#REF!</v>
      </c>
      <c r="AKX15" s="401" t="e">
        <f>#REF!</f>
        <v>#REF!</v>
      </c>
      <c r="AKY15" s="401" t="e">
        <f>#REF!</f>
        <v>#REF!</v>
      </c>
      <c r="AKZ15" s="401" t="e">
        <f>#REF!</f>
        <v>#REF!</v>
      </c>
      <c r="ALA15" s="401" t="e">
        <f>#REF!</f>
        <v>#REF!</v>
      </c>
      <c r="ALB15" s="401" t="e">
        <f>#REF!</f>
        <v>#REF!</v>
      </c>
      <c r="ALC15" s="401" t="e">
        <f>#REF!</f>
        <v>#REF!</v>
      </c>
      <c r="ALD15" s="401" t="e">
        <f>#REF!</f>
        <v>#REF!</v>
      </c>
      <c r="ALE15" s="401" t="e">
        <f>#REF!</f>
        <v>#REF!</v>
      </c>
      <c r="ALF15" s="401" t="e">
        <f>#REF!</f>
        <v>#REF!</v>
      </c>
      <c r="ALG15" s="401" t="e">
        <f>#REF!</f>
        <v>#REF!</v>
      </c>
      <c r="ALH15" s="401" t="e">
        <f>#REF!</f>
        <v>#REF!</v>
      </c>
      <c r="ALI15" s="401" t="e">
        <f>#REF!</f>
        <v>#REF!</v>
      </c>
      <c r="ALJ15" s="401" t="e">
        <f>#REF!</f>
        <v>#REF!</v>
      </c>
      <c r="ALK15" s="401" t="e">
        <f>#REF!</f>
        <v>#REF!</v>
      </c>
      <c r="ALL15" s="401" t="e">
        <f>#REF!</f>
        <v>#REF!</v>
      </c>
      <c r="ALM15" s="401" t="e">
        <f>#REF!</f>
        <v>#REF!</v>
      </c>
      <c r="ALN15" s="401" t="e">
        <f>#REF!</f>
        <v>#REF!</v>
      </c>
      <c r="ALO15" s="401" t="e">
        <f>#REF!</f>
        <v>#REF!</v>
      </c>
      <c r="ALP15" s="401" t="e">
        <f>#REF!</f>
        <v>#REF!</v>
      </c>
      <c r="ALQ15" s="401" t="e">
        <f>#REF!</f>
        <v>#REF!</v>
      </c>
      <c r="ALR15" s="401" t="e">
        <f>#REF!</f>
        <v>#REF!</v>
      </c>
      <c r="ALS15" s="401" t="e">
        <f>#REF!</f>
        <v>#REF!</v>
      </c>
      <c r="ALT15" s="401" t="e">
        <f>#REF!</f>
        <v>#REF!</v>
      </c>
      <c r="ALU15" s="401" t="e">
        <f>#REF!</f>
        <v>#REF!</v>
      </c>
      <c r="ALV15" s="401" t="e">
        <f>#REF!</f>
        <v>#REF!</v>
      </c>
      <c r="ALW15" s="401" t="e">
        <f>#REF!</f>
        <v>#REF!</v>
      </c>
      <c r="ALX15" s="401" t="e">
        <f>#REF!</f>
        <v>#REF!</v>
      </c>
      <c r="ALY15" s="401" t="e">
        <f>#REF!</f>
        <v>#REF!</v>
      </c>
      <c r="ALZ15" s="401" t="e">
        <f>#REF!</f>
        <v>#REF!</v>
      </c>
      <c r="AMA15" s="401" t="e">
        <f>#REF!</f>
        <v>#REF!</v>
      </c>
      <c r="AMB15" s="401" t="e">
        <f>#REF!</f>
        <v>#REF!</v>
      </c>
      <c r="AMC15" s="401" t="e">
        <f>#REF!</f>
        <v>#REF!</v>
      </c>
      <c r="AMD15" s="401" t="e">
        <f>#REF!</f>
        <v>#REF!</v>
      </c>
      <c r="AME15" s="401" t="e">
        <f>#REF!</f>
        <v>#REF!</v>
      </c>
      <c r="AMF15" s="401" t="e">
        <f>#REF!</f>
        <v>#REF!</v>
      </c>
      <c r="AMG15" s="401" t="e">
        <f>#REF!</f>
        <v>#REF!</v>
      </c>
      <c r="AMH15" s="401" t="e">
        <f>#REF!</f>
        <v>#REF!</v>
      </c>
      <c r="AMI15" s="401" t="e">
        <f>#REF!</f>
        <v>#REF!</v>
      </c>
      <c r="AMJ15" s="401" t="e">
        <f>#REF!</f>
        <v>#REF!</v>
      </c>
      <c r="AMK15" s="401" t="e">
        <f>#REF!</f>
        <v>#REF!</v>
      </c>
      <c r="AML15" s="401" t="e">
        <f>#REF!</f>
        <v>#REF!</v>
      </c>
      <c r="AMM15" s="401" t="e">
        <f>#REF!</f>
        <v>#REF!</v>
      </c>
      <c r="AMN15" s="401" t="e">
        <f>#REF!</f>
        <v>#REF!</v>
      </c>
      <c r="AMO15" s="401" t="e">
        <f>#REF!</f>
        <v>#REF!</v>
      </c>
      <c r="AMP15" s="401" t="e">
        <f>#REF!</f>
        <v>#REF!</v>
      </c>
      <c r="AMQ15" s="401" t="e">
        <f>#REF!</f>
        <v>#REF!</v>
      </c>
      <c r="AMR15" s="401" t="e">
        <f>#REF!</f>
        <v>#REF!</v>
      </c>
      <c r="AMS15" s="401" t="e">
        <f>#REF!</f>
        <v>#REF!</v>
      </c>
      <c r="AMT15" s="401" t="e">
        <f>#REF!</f>
        <v>#REF!</v>
      </c>
      <c r="AMU15" s="401" t="e">
        <f>#REF!</f>
        <v>#REF!</v>
      </c>
      <c r="AMV15" s="401" t="e">
        <f>#REF!</f>
        <v>#REF!</v>
      </c>
      <c r="AMW15" s="401" t="e">
        <f>#REF!</f>
        <v>#REF!</v>
      </c>
      <c r="AMX15" s="401" t="e">
        <f>#REF!</f>
        <v>#REF!</v>
      </c>
      <c r="AMY15" s="401" t="e">
        <f>#REF!</f>
        <v>#REF!</v>
      </c>
      <c r="AMZ15" s="401" t="e">
        <f>#REF!</f>
        <v>#REF!</v>
      </c>
      <c r="ANA15" s="401" t="e">
        <f>#REF!</f>
        <v>#REF!</v>
      </c>
      <c r="ANB15" s="401" t="e">
        <f>#REF!</f>
        <v>#REF!</v>
      </c>
      <c r="ANC15" s="401" t="e">
        <f>#REF!</f>
        <v>#REF!</v>
      </c>
      <c r="AND15" s="401" t="e">
        <f>#REF!</f>
        <v>#REF!</v>
      </c>
      <c r="ANE15" s="401" t="e">
        <f>#REF!</f>
        <v>#REF!</v>
      </c>
      <c r="ANF15" s="401" t="e">
        <f>#REF!</f>
        <v>#REF!</v>
      </c>
      <c r="ANG15" s="401" t="e">
        <f>#REF!</f>
        <v>#REF!</v>
      </c>
      <c r="ANH15" s="401" t="e">
        <f>#REF!</f>
        <v>#REF!</v>
      </c>
      <c r="ANI15" s="401" t="e">
        <f>#REF!</f>
        <v>#REF!</v>
      </c>
      <c r="ANJ15" s="401" t="e">
        <f>#REF!</f>
        <v>#REF!</v>
      </c>
      <c r="ANK15" s="401" t="e">
        <f>#REF!</f>
        <v>#REF!</v>
      </c>
      <c r="ANL15" s="401" t="e">
        <f>#REF!</f>
        <v>#REF!</v>
      </c>
      <c r="ANM15" s="401" t="e">
        <f>#REF!</f>
        <v>#REF!</v>
      </c>
      <c r="ANN15" s="401" t="e">
        <f>#REF!</f>
        <v>#REF!</v>
      </c>
      <c r="ANO15" s="401" t="e">
        <f>#REF!</f>
        <v>#REF!</v>
      </c>
      <c r="ANP15" s="401" t="e">
        <f>#REF!</f>
        <v>#REF!</v>
      </c>
      <c r="ANQ15" s="401" t="e">
        <f>#REF!</f>
        <v>#REF!</v>
      </c>
      <c r="ANR15" s="401" t="e">
        <f>#REF!</f>
        <v>#REF!</v>
      </c>
      <c r="ANS15" s="401" t="e">
        <f>#REF!</f>
        <v>#REF!</v>
      </c>
      <c r="ANT15" s="401" t="e">
        <f>#REF!</f>
        <v>#REF!</v>
      </c>
      <c r="ANU15" s="401" t="e">
        <f>#REF!</f>
        <v>#REF!</v>
      </c>
      <c r="ANV15" s="401" t="e">
        <f>#REF!</f>
        <v>#REF!</v>
      </c>
      <c r="ANW15" s="401" t="e">
        <f>#REF!</f>
        <v>#REF!</v>
      </c>
      <c r="ANX15" s="401" t="e">
        <f>#REF!</f>
        <v>#REF!</v>
      </c>
      <c r="ANY15" s="401" t="e">
        <f>#REF!</f>
        <v>#REF!</v>
      </c>
      <c r="ANZ15" s="401" t="e">
        <f>#REF!</f>
        <v>#REF!</v>
      </c>
      <c r="AOA15" s="401" t="e">
        <f>#REF!</f>
        <v>#REF!</v>
      </c>
      <c r="AOB15" s="401" t="e">
        <f>#REF!</f>
        <v>#REF!</v>
      </c>
      <c r="AOC15" s="401" t="e">
        <f>#REF!</f>
        <v>#REF!</v>
      </c>
      <c r="AOD15" s="401" t="e">
        <f>#REF!</f>
        <v>#REF!</v>
      </c>
      <c r="AOE15" s="401" t="e">
        <f>#REF!</f>
        <v>#REF!</v>
      </c>
      <c r="AOF15" s="401" t="e">
        <f>#REF!</f>
        <v>#REF!</v>
      </c>
      <c r="AOG15" s="401" t="e">
        <f>#REF!</f>
        <v>#REF!</v>
      </c>
      <c r="AOH15" s="401" t="e">
        <f>#REF!</f>
        <v>#REF!</v>
      </c>
      <c r="AOI15" s="401" t="e">
        <f>#REF!</f>
        <v>#REF!</v>
      </c>
      <c r="AOJ15" s="401" t="e">
        <f>#REF!</f>
        <v>#REF!</v>
      </c>
      <c r="AOK15" s="401" t="e">
        <f>#REF!</f>
        <v>#REF!</v>
      </c>
      <c r="AOL15" s="401" t="e">
        <f>#REF!</f>
        <v>#REF!</v>
      </c>
      <c r="AOM15" s="401" t="e">
        <f>#REF!</f>
        <v>#REF!</v>
      </c>
      <c r="AON15" s="401" t="e">
        <f>#REF!</f>
        <v>#REF!</v>
      </c>
      <c r="AOO15" s="401" t="e">
        <f>#REF!</f>
        <v>#REF!</v>
      </c>
      <c r="AOP15" s="401" t="e">
        <f>#REF!</f>
        <v>#REF!</v>
      </c>
      <c r="AOQ15" s="401" t="e">
        <f>#REF!</f>
        <v>#REF!</v>
      </c>
      <c r="AOR15" s="401" t="e">
        <f>#REF!</f>
        <v>#REF!</v>
      </c>
      <c r="AOS15" s="401" t="e">
        <f>#REF!</f>
        <v>#REF!</v>
      </c>
      <c r="AOT15" s="401" t="e">
        <f>#REF!</f>
        <v>#REF!</v>
      </c>
      <c r="AOU15" s="401" t="e">
        <f>#REF!</f>
        <v>#REF!</v>
      </c>
      <c r="AOV15" s="401" t="e">
        <f>#REF!</f>
        <v>#REF!</v>
      </c>
      <c r="AOW15" s="401" t="e">
        <f>#REF!</f>
        <v>#REF!</v>
      </c>
      <c r="AOX15" s="401" t="e">
        <f>#REF!</f>
        <v>#REF!</v>
      </c>
      <c r="AOY15" s="401" t="e">
        <f>#REF!</f>
        <v>#REF!</v>
      </c>
      <c r="AOZ15" s="401" t="e">
        <f>#REF!</f>
        <v>#REF!</v>
      </c>
      <c r="APA15" s="401" t="e">
        <f>#REF!</f>
        <v>#REF!</v>
      </c>
      <c r="APB15" s="401" t="e">
        <f>#REF!</f>
        <v>#REF!</v>
      </c>
      <c r="APC15" s="401" t="e">
        <f>#REF!</f>
        <v>#REF!</v>
      </c>
      <c r="APD15" s="401" t="e">
        <f>#REF!</f>
        <v>#REF!</v>
      </c>
      <c r="APE15" s="401" t="e">
        <f>#REF!</f>
        <v>#REF!</v>
      </c>
      <c r="APF15" s="401" t="e">
        <f>#REF!</f>
        <v>#REF!</v>
      </c>
      <c r="APG15" s="401" t="e">
        <f>#REF!</f>
        <v>#REF!</v>
      </c>
      <c r="APH15" s="401" t="e">
        <f>#REF!</f>
        <v>#REF!</v>
      </c>
      <c r="API15" s="401" t="e">
        <f>#REF!</f>
        <v>#REF!</v>
      </c>
      <c r="APJ15" s="401" t="e">
        <f>#REF!</f>
        <v>#REF!</v>
      </c>
      <c r="APK15" s="401" t="e">
        <f>#REF!</f>
        <v>#REF!</v>
      </c>
      <c r="APL15" s="401" t="e">
        <f>#REF!</f>
        <v>#REF!</v>
      </c>
      <c r="APM15" s="401" t="e">
        <f>#REF!</f>
        <v>#REF!</v>
      </c>
      <c r="APN15" s="401" t="e">
        <f>#REF!</f>
        <v>#REF!</v>
      </c>
      <c r="APO15" s="401" t="e">
        <f>#REF!</f>
        <v>#REF!</v>
      </c>
      <c r="APP15" s="401" t="e">
        <f>#REF!</f>
        <v>#REF!</v>
      </c>
      <c r="APQ15" s="401" t="e">
        <f>#REF!</f>
        <v>#REF!</v>
      </c>
      <c r="APR15" s="401" t="e">
        <f>#REF!</f>
        <v>#REF!</v>
      </c>
      <c r="APS15" s="401" t="e">
        <f>#REF!</f>
        <v>#REF!</v>
      </c>
      <c r="APT15" s="401" t="e">
        <f>#REF!</f>
        <v>#REF!</v>
      </c>
      <c r="APU15" s="401" t="e">
        <f>#REF!</f>
        <v>#REF!</v>
      </c>
      <c r="APV15" s="401" t="e">
        <f>#REF!</f>
        <v>#REF!</v>
      </c>
      <c r="APW15" s="401" t="e">
        <f>#REF!</f>
        <v>#REF!</v>
      </c>
      <c r="APX15" s="401" t="e">
        <f>#REF!</f>
        <v>#REF!</v>
      </c>
      <c r="APY15" s="401" t="e">
        <f>#REF!</f>
        <v>#REF!</v>
      </c>
      <c r="APZ15" s="401" t="e">
        <f>#REF!</f>
        <v>#REF!</v>
      </c>
      <c r="AQA15" s="401" t="e">
        <f>#REF!</f>
        <v>#REF!</v>
      </c>
      <c r="AQB15" s="401" t="e">
        <f>#REF!</f>
        <v>#REF!</v>
      </c>
      <c r="AQC15" s="401" t="e">
        <f>#REF!</f>
        <v>#REF!</v>
      </c>
      <c r="AQD15" s="401" t="e">
        <f>#REF!</f>
        <v>#REF!</v>
      </c>
      <c r="AQE15" s="401" t="e">
        <f>#REF!</f>
        <v>#REF!</v>
      </c>
      <c r="AQF15" s="401" t="e">
        <f>#REF!</f>
        <v>#REF!</v>
      </c>
      <c r="AQG15" s="401" t="e">
        <f>#REF!</f>
        <v>#REF!</v>
      </c>
      <c r="AQH15" s="401" t="e">
        <f>#REF!</f>
        <v>#REF!</v>
      </c>
      <c r="AQI15" s="401" t="e">
        <f>#REF!</f>
        <v>#REF!</v>
      </c>
      <c r="AQJ15" s="401" t="e">
        <f>#REF!</f>
        <v>#REF!</v>
      </c>
      <c r="AQK15" s="401" t="e">
        <f>#REF!</f>
        <v>#REF!</v>
      </c>
      <c r="AQL15" s="401" t="e">
        <f>#REF!</f>
        <v>#REF!</v>
      </c>
      <c r="AQM15" s="401" t="e">
        <f>#REF!</f>
        <v>#REF!</v>
      </c>
      <c r="AQN15" s="401" t="e">
        <f>#REF!</f>
        <v>#REF!</v>
      </c>
      <c r="AQO15" s="401" t="e">
        <f>#REF!</f>
        <v>#REF!</v>
      </c>
      <c r="AQP15" s="401" t="e">
        <f>#REF!</f>
        <v>#REF!</v>
      </c>
      <c r="AQQ15" s="401" t="e">
        <f>#REF!</f>
        <v>#REF!</v>
      </c>
      <c r="AQR15" s="401" t="e">
        <f>#REF!</f>
        <v>#REF!</v>
      </c>
      <c r="AQS15" s="401" t="e">
        <f>#REF!</f>
        <v>#REF!</v>
      </c>
      <c r="AQT15" s="401" t="e">
        <f>#REF!</f>
        <v>#REF!</v>
      </c>
      <c r="AQU15" s="401" t="e">
        <f>#REF!</f>
        <v>#REF!</v>
      </c>
      <c r="AQV15" s="401" t="e">
        <f>#REF!</f>
        <v>#REF!</v>
      </c>
      <c r="AQW15" s="401" t="e">
        <f>#REF!</f>
        <v>#REF!</v>
      </c>
      <c r="AQX15" s="401" t="e">
        <f>#REF!</f>
        <v>#REF!</v>
      </c>
      <c r="AQY15" s="401" t="e">
        <f>#REF!</f>
        <v>#REF!</v>
      </c>
      <c r="AQZ15" s="401" t="e">
        <f>#REF!</f>
        <v>#REF!</v>
      </c>
      <c r="ARA15" s="401" t="e">
        <f>#REF!</f>
        <v>#REF!</v>
      </c>
      <c r="ARB15" s="401" t="e">
        <f>#REF!</f>
        <v>#REF!</v>
      </c>
      <c r="ARC15" s="401" t="e">
        <f>#REF!</f>
        <v>#REF!</v>
      </c>
      <c r="ARD15" s="401" t="e">
        <f>#REF!</f>
        <v>#REF!</v>
      </c>
      <c r="ARE15" s="401" t="e">
        <f>#REF!</f>
        <v>#REF!</v>
      </c>
      <c r="ARF15" s="401" t="e">
        <f>#REF!</f>
        <v>#REF!</v>
      </c>
      <c r="ARG15" s="401" t="e">
        <f>#REF!</f>
        <v>#REF!</v>
      </c>
      <c r="ARH15" s="401" t="e">
        <f>#REF!</f>
        <v>#REF!</v>
      </c>
      <c r="ARI15" s="401" t="e">
        <f>#REF!</f>
        <v>#REF!</v>
      </c>
      <c r="ARJ15" s="401" t="e">
        <f>#REF!</f>
        <v>#REF!</v>
      </c>
      <c r="ARK15" s="401" t="e">
        <f>#REF!</f>
        <v>#REF!</v>
      </c>
      <c r="ARL15" s="401" t="e">
        <f>#REF!</f>
        <v>#REF!</v>
      </c>
      <c r="ARM15" s="401" t="e">
        <f>#REF!</f>
        <v>#REF!</v>
      </c>
      <c r="ARN15" s="401" t="e">
        <f>#REF!</f>
        <v>#REF!</v>
      </c>
      <c r="ARO15" s="401" t="e">
        <f>#REF!</f>
        <v>#REF!</v>
      </c>
      <c r="ARP15" s="401" t="e">
        <f>#REF!</f>
        <v>#REF!</v>
      </c>
      <c r="ARQ15" s="401" t="e">
        <f>#REF!</f>
        <v>#REF!</v>
      </c>
      <c r="ARR15" s="401" t="e">
        <f>#REF!</f>
        <v>#REF!</v>
      </c>
      <c r="ARS15" s="401" t="e">
        <f>#REF!</f>
        <v>#REF!</v>
      </c>
      <c r="ART15" s="401" t="e">
        <f>#REF!</f>
        <v>#REF!</v>
      </c>
      <c r="ARU15" s="401" t="e">
        <f>#REF!</f>
        <v>#REF!</v>
      </c>
      <c r="ARV15" s="401" t="e">
        <f>#REF!</f>
        <v>#REF!</v>
      </c>
      <c r="ARW15" s="401" t="e">
        <f>#REF!</f>
        <v>#REF!</v>
      </c>
      <c r="ARX15" s="401" t="e">
        <f>#REF!</f>
        <v>#REF!</v>
      </c>
      <c r="ARY15" s="401" t="e">
        <f>#REF!</f>
        <v>#REF!</v>
      </c>
      <c r="ARZ15" s="401" t="e">
        <f>#REF!</f>
        <v>#REF!</v>
      </c>
      <c r="ASA15" s="401" t="e">
        <f>#REF!</f>
        <v>#REF!</v>
      </c>
      <c r="ASB15" s="401" t="e">
        <f>#REF!</f>
        <v>#REF!</v>
      </c>
      <c r="ASC15" s="401" t="e">
        <f>#REF!</f>
        <v>#REF!</v>
      </c>
      <c r="ASD15" s="401" t="e">
        <f>#REF!</f>
        <v>#REF!</v>
      </c>
      <c r="ASE15" s="401" t="e">
        <f>#REF!</f>
        <v>#REF!</v>
      </c>
      <c r="ASF15" s="401" t="e">
        <f>#REF!</f>
        <v>#REF!</v>
      </c>
      <c r="ASG15" s="401" t="e">
        <f>#REF!</f>
        <v>#REF!</v>
      </c>
      <c r="ASH15" s="401" t="e">
        <f>#REF!</f>
        <v>#REF!</v>
      </c>
      <c r="ASI15" s="401" t="e">
        <f>#REF!</f>
        <v>#REF!</v>
      </c>
      <c r="ASJ15" s="401" t="e">
        <f>#REF!</f>
        <v>#REF!</v>
      </c>
      <c r="ASK15" s="401" t="e">
        <f>#REF!</f>
        <v>#REF!</v>
      </c>
      <c r="ASL15" s="401" t="e">
        <f>#REF!</f>
        <v>#REF!</v>
      </c>
      <c r="ASM15" s="401" t="e">
        <f>#REF!</f>
        <v>#REF!</v>
      </c>
      <c r="ASN15" s="401" t="e">
        <f>#REF!</f>
        <v>#REF!</v>
      </c>
      <c r="ASO15" s="401" t="e">
        <f>#REF!</f>
        <v>#REF!</v>
      </c>
      <c r="ASP15" s="401" t="e">
        <f>#REF!</f>
        <v>#REF!</v>
      </c>
      <c r="ASQ15" s="401" t="e">
        <f>#REF!</f>
        <v>#REF!</v>
      </c>
      <c r="ASR15" s="401" t="e">
        <f>#REF!</f>
        <v>#REF!</v>
      </c>
      <c r="ASS15" s="401" t="e">
        <f>#REF!</f>
        <v>#REF!</v>
      </c>
      <c r="AST15" s="401" t="e">
        <f>#REF!</f>
        <v>#REF!</v>
      </c>
      <c r="ASU15" s="401" t="e">
        <f>#REF!</f>
        <v>#REF!</v>
      </c>
      <c r="ASV15" s="401" t="e">
        <f>#REF!</f>
        <v>#REF!</v>
      </c>
      <c r="ASW15" s="401" t="e">
        <f>#REF!</f>
        <v>#REF!</v>
      </c>
      <c r="ASX15" s="401" t="e">
        <f>#REF!</f>
        <v>#REF!</v>
      </c>
      <c r="ASY15" s="401" t="e">
        <f>#REF!</f>
        <v>#REF!</v>
      </c>
      <c r="ASZ15" s="401" t="e">
        <f>#REF!</f>
        <v>#REF!</v>
      </c>
      <c r="ATA15" s="401" t="e">
        <f>#REF!</f>
        <v>#REF!</v>
      </c>
      <c r="ATB15" s="401" t="e">
        <f>#REF!</f>
        <v>#REF!</v>
      </c>
      <c r="ATC15" s="401" t="e">
        <f>#REF!</f>
        <v>#REF!</v>
      </c>
      <c r="ATD15" s="401" t="e">
        <f>#REF!</f>
        <v>#REF!</v>
      </c>
      <c r="ATE15" s="401" t="e">
        <f>#REF!</f>
        <v>#REF!</v>
      </c>
      <c r="ATF15" s="401" t="e">
        <f>#REF!</f>
        <v>#REF!</v>
      </c>
      <c r="ATG15" s="401" t="e">
        <f>#REF!</f>
        <v>#REF!</v>
      </c>
      <c r="ATH15" s="401" t="e">
        <f>#REF!</f>
        <v>#REF!</v>
      </c>
      <c r="ATI15" s="401" t="e">
        <f>#REF!</f>
        <v>#REF!</v>
      </c>
      <c r="ATJ15" s="401" t="e">
        <f>#REF!</f>
        <v>#REF!</v>
      </c>
      <c r="ATK15" s="401" t="e">
        <f>#REF!</f>
        <v>#REF!</v>
      </c>
      <c r="ATL15" s="401" t="e">
        <f>#REF!</f>
        <v>#REF!</v>
      </c>
      <c r="ATM15" s="401" t="e">
        <f>#REF!</f>
        <v>#REF!</v>
      </c>
      <c r="ATN15" s="401" t="e">
        <f>#REF!</f>
        <v>#REF!</v>
      </c>
      <c r="ATO15" s="401" t="e">
        <f>#REF!</f>
        <v>#REF!</v>
      </c>
      <c r="ATP15" s="401" t="e">
        <f>#REF!</f>
        <v>#REF!</v>
      </c>
      <c r="ATQ15" s="401" t="e">
        <f>#REF!</f>
        <v>#REF!</v>
      </c>
      <c r="ATR15" s="401" t="e">
        <f>#REF!</f>
        <v>#REF!</v>
      </c>
      <c r="ATS15" s="401" t="e">
        <f>#REF!</f>
        <v>#REF!</v>
      </c>
      <c r="ATT15" s="401" t="e">
        <f>#REF!</f>
        <v>#REF!</v>
      </c>
      <c r="ATU15" s="401" t="e">
        <f>#REF!</f>
        <v>#REF!</v>
      </c>
      <c r="ATV15" s="401" t="e">
        <f>#REF!</f>
        <v>#REF!</v>
      </c>
      <c r="ATW15" s="401" t="e">
        <f>#REF!</f>
        <v>#REF!</v>
      </c>
      <c r="ATX15" s="401" t="e">
        <f>#REF!</f>
        <v>#REF!</v>
      </c>
      <c r="ATY15" s="401" t="e">
        <f>#REF!</f>
        <v>#REF!</v>
      </c>
      <c r="ATZ15" s="401" t="e">
        <f>#REF!</f>
        <v>#REF!</v>
      </c>
      <c r="AUA15" s="401" t="e">
        <f>#REF!</f>
        <v>#REF!</v>
      </c>
      <c r="AUB15" s="401" t="e">
        <f>#REF!</f>
        <v>#REF!</v>
      </c>
      <c r="AUC15" s="401" t="e">
        <f>#REF!</f>
        <v>#REF!</v>
      </c>
      <c r="AUD15" s="401" t="e">
        <f>#REF!</f>
        <v>#REF!</v>
      </c>
      <c r="AUE15" s="401" t="e">
        <f>#REF!</f>
        <v>#REF!</v>
      </c>
      <c r="AUF15" s="401" t="e">
        <f>#REF!</f>
        <v>#REF!</v>
      </c>
      <c r="AUG15" s="401" t="e">
        <f>#REF!</f>
        <v>#REF!</v>
      </c>
      <c r="AUH15" s="401" t="e">
        <f>#REF!</f>
        <v>#REF!</v>
      </c>
      <c r="AUI15" s="401" t="e">
        <f>#REF!</f>
        <v>#REF!</v>
      </c>
      <c r="AUJ15" s="401" t="e">
        <f>#REF!</f>
        <v>#REF!</v>
      </c>
      <c r="AUK15" s="401" t="e">
        <f>#REF!</f>
        <v>#REF!</v>
      </c>
      <c r="AUL15" s="401" t="e">
        <f>#REF!</f>
        <v>#REF!</v>
      </c>
      <c r="AUM15" s="401" t="e">
        <f>#REF!</f>
        <v>#REF!</v>
      </c>
      <c r="AUN15" s="401" t="e">
        <f>#REF!</f>
        <v>#REF!</v>
      </c>
      <c r="AUO15" s="401" t="e">
        <f>#REF!</f>
        <v>#REF!</v>
      </c>
      <c r="AUP15" s="401" t="e">
        <f>#REF!</f>
        <v>#REF!</v>
      </c>
      <c r="AUQ15" s="401" t="e">
        <f>#REF!</f>
        <v>#REF!</v>
      </c>
      <c r="AUR15" s="401" t="e">
        <f>#REF!</f>
        <v>#REF!</v>
      </c>
      <c r="AUS15" s="401" t="e">
        <f>#REF!</f>
        <v>#REF!</v>
      </c>
      <c r="AUT15" s="401" t="e">
        <f>#REF!</f>
        <v>#REF!</v>
      </c>
      <c r="AUU15" s="401" t="e">
        <f>#REF!</f>
        <v>#REF!</v>
      </c>
      <c r="AUV15" s="401" t="e">
        <f>#REF!</f>
        <v>#REF!</v>
      </c>
      <c r="AUW15" s="401" t="e">
        <f>#REF!</f>
        <v>#REF!</v>
      </c>
      <c r="AUX15" s="401" t="e">
        <f>#REF!</f>
        <v>#REF!</v>
      </c>
      <c r="AUY15" s="401" t="e">
        <f>#REF!</f>
        <v>#REF!</v>
      </c>
      <c r="AUZ15" s="401" t="e">
        <f>#REF!</f>
        <v>#REF!</v>
      </c>
      <c r="AVA15" s="401" t="e">
        <f>#REF!</f>
        <v>#REF!</v>
      </c>
      <c r="AVB15" s="401" t="e">
        <f>#REF!</f>
        <v>#REF!</v>
      </c>
      <c r="AVC15" s="401" t="e">
        <f>#REF!</f>
        <v>#REF!</v>
      </c>
      <c r="AVD15" s="401" t="e">
        <f>#REF!</f>
        <v>#REF!</v>
      </c>
      <c r="AVE15" s="401" t="e">
        <f>#REF!</f>
        <v>#REF!</v>
      </c>
      <c r="AVF15" s="401" t="e">
        <f>#REF!</f>
        <v>#REF!</v>
      </c>
      <c r="AVG15" s="401" t="e">
        <f>#REF!</f>
        <v>#REF!</v>
      </c>
      <c r="AVH15" s="401" t="e">
        <f>#REF!</f>
        <v>#REF!</v>
      </c>
      <c r="AVI15" s="401" t="e">
        <f>#REF!</f>
        <v>#REF!</v>
      </c>
      <c r="AVJ15" s="401" t="e">
        <f>#REF!</f>
        <v>#REF!</v>
      </c>
      <c r="AVK15" s="401" t="e">
        <f>#REF!</f>
        <v>#REF!</v>
      </c>
      <c r="AVL15" s="401" t="e">
        <f>#REF!</f>
        <v>#REF!</v>
      </c>
      <c r="AVM15" s="401" t="e">
        <f>#REF!</f>
        <v>#REF!</v>
      </c>
      <c r="AVN15" s="401" t="e">
        <f>#REF!</f>
        <v>#REF!</v>
      </c>
      <c r="AVO15" s="401" t="e">
        <f>#REF!</f>
        <v>#REF!</v>
      </c>
      <c r="AVP15" s="401" t="e">
        <f>#REF!</f>
        <v>#REF!</v>
      </c>
      <c r="AVQ15" s="401" t="e">
        <f>#REF!</f>
        <v>#REF!</v>
      </c>
      <c r="AVR15" s="401" t="e">
        <f>#REF!</f>
        <v>#REF!</v>
      </c>
      <c r="AVS15" s="401" t="e">
        <f>#REF!</f>
        <v>#REF!</v>
      </c>
      <c r="AVT15" s="401" t="e">
        <f>#REF!</f>
        <v>#REF!</v>
      </c>
      <c r="AVU15" s="401" t="e">
        <f>#REF!</f>
        <v>#REF!</v>
      </c>
      <c r="AVV15" s="401" t="e">
        <f>#REF!</f>
        <v>#REF!</v>
      </c>
      <c r="AVW15" s="401" t="e">
        <f>#REF!</f>
        <v>#REF!</v>
      </c>
      <c r="AVX15" s="401" t="e">
        <f>#REF!</f>
        <v>#REF!</v>
      </c>
      <c r="AVY15" s="401" t="e">
        <f>#REF!</f>
        <v>#REF!</v>
      </c>
      <c r="AVZ15" s="401" t="e">
        <f>#REF!</f>
        <v>#REF!</v>
      </c>
      <c r="AWA15" s="401" t="e">
        <f>#REF!</f>
        <v>#REF!</v>
      </c>
      <c r="AWB15" s="401" t="e">
        <f>#REF!</f>
        <v>#REF!</v>
      </c>
      <c r="AWC15" s="401" t="e">
        <f>#REF!</f>
        <v>#REF!</v>
      </c>
      <c r="AWD15" s="401" t="e">
        <f>#REF!</f>
        <v>#REF!</v>
      </c>
      <c r="AWE15" s="401" t="e">
        <f>#REF!</f>
        <v>#REF!</v>
      </c>
      <c r="AWF15" s="401" t="e">
        <f>#REF!</f>
        <v>#REF!</v>
      </c>
      <c r="AWG15" s="401" t="e">
        <f>#REF!</f>
        <v>#REF!</v>
      </c>
      <c r="AWH15" s="401" t="e">
        <f>#REF!</f>
        <v>#REF!</v>
      </c>
      <c r="AWI15" s="401" t="e">
        <f>#REF!</f>
        <v>#REF!</v>
      </c>
      <c r="AWJ15" s="401" t="e">
        <f>#REF!</f>
        <v>#REF!</v>
      </c>
      <c r="AWK15" s="401" t="e">
        <f>#REF!</f>
        <v>#REF!</v>
      </c>
      <c r="AWL15" s="401" t="e">
        <f>#REF!</f>
        <v>#REF!</v>
      </c>
      <c r="AWM15" s="401" t="e">
        <f>#REF!</f>
        <v>#REF!</v>
      </c>
      <c r="AWN15" s="401" t="e">
        <f>#REF!</f>
        <v>#REF!</v>
      </c>
      <c r="AWO15" s="401" t="e">
        <f>#REF!</f>
        <v>#REF!</v>
      </c>
      <c r="AWP15" s="401" t="e">
        <f>#REF!</f>
        <v>#REF!</v>
      </c>
      <c r="AWQ15" s="401" t="e">
        <f>#REF!</f>
        <v>#REF!</v>
      </c>
      <c r="AWR15" s="401" t="e">
        <f>#REF!</f>
        <v>#REF!</v>
      </c>
      <c r="AWS15" s="401" t="e">
        <f>#REF!</f>
        <v>#REF!</v>
      </c>
      <c r="AWT15" s="401" t="e">
        <f>#REF!</f>
        <v>#REF!</v>
      </c>
      <c r="AWU15" s="401" t="e">
        <f>#REF!</f>
        <v>#REF!</v>
      </c>
      <c r="AWV15" s="401" t="e">
        <f>#REF!</f>
        <v>#REF!</v>
      </c>
      <c r="AWW15" s="401" t="e">
        <f>#REF!</f>
        <v>#REF!</v>
      </c>
      <c r="AWX15" s="401" t="e">
        <f>#REF!</f>
        <v>#REF!</v>
      </c>
      <c r="AWY15" s="401" t="e">
        <f>#REF!</f>
        <v>#REF!</v>
      </c>
      <c r="AWZ15" s="401" t="e">
        <f>#REF!</f>
        <v>#REF!</v>
      </c>
      <c r="AXA15" s="401" t="e">
        <f>#REF!</f>
        <v>#REF!</v>
      </c>
      <c r="AXB15" s="401" t="e">
        <f>#REF!</f>
        <v>#REF!</v>
      </c>
      <c r="AXC15" s="401" t="e">
        <f>#REF!</f>
        <v>#REF!</v>
      </c>
      <c r="AXD15" s="401" t="e">
        <f>#REF!</f>
        <v>#REF!</v>
      </c>
      <c r="AXE15" s="401" t="e">
        <f>#REF!</f>
        <v>#REF!</v>
      </c>
      <c r="AXF15" s="401" t="e">
        <f>#REF!</f>
        <v>#REF!</v>
      </c>
      <c r="AXG15" s="401" t="e">
        <f>#REF!</f>
        <v>#REF!</v>
      </c>
      <c r="AXH15" s="401" t="e">
        <f>#REF!</f>
        <v>#REF!</v>
      </c>
      <c r="AXI15" s="401" t="e">
        <f>#REF!</f>
        <v>#REF!</v>
      </c>
      <c r="AXJ15" s="401" t="e">
        <f>#REF!</f>
        <v>#REF!</v>
      </c>
      <c r="AXK15" s="401" t="e">
        <f>#REF!</f>
        <v>#REF!</v>
      </c>
      <c r="AXL15" s="401" t="e">
        <f>#REF!</f>
        <v>#REF!</v>
      </c>
      <c r="AXM15" s="401" t="e">
        <f>#REF!</f>
        <v>#REF!</v>
      </c>
      <c r="AXN15" s="401" t="e">
        <f>#REF!</f>
        <v>#REF!</v>
      </c>
      <c r="AXO15" s="401" t="e">
        <f>#REF!</f>
        <v>#REF!</v>
      </c>
      <c r="AXP15" s="401" t="e">
        <f>#REF!</f>
        <v>#REF!</v>
      </c>
      <c r="AXQ15" s="401" t="e">
        <f>#REF!</f>
        <v>#REF!</v>
      </c>
      <c r="AXR15" s="401" t="e">
        <f>#REF!</f>
        <v>#REF!</v>
      </c>
      <c r="AXS15" s="401" t="e">
        <f>#REF!</f>
        <v>#REF!</v>
      </c>
      <c r="AXT15" s="401" t="e">
        <f>#REF!</f>
        <v>#REF!</v>
      </c>
      <c r="AXU15" s="401" t="e">
        <f>#REF!</f>
        <v>#REF!</v>
      </c>
      <c r="AXV15" s="401" t="e">
        <f>#REF!</f>
        <v>#REF!</v>
      </c>
      <c r="AXW15" s="401" t="e">
        <f>#REF!</f>
        <v>#REF!</v>
      </c>
      <c r="AXX15" s="401" t="e">
        <f>#REF!</f>
        <v>#REF!</v>
      </c>
      <c r="AXY15" s="401" t="e">
        <f>#REF!</f>
        <v>#REF!</v>
      </c>
      <c r="AXZ15" s="401" t="e">
        <f>#REF!</f>
        <v>#REF!</v>
      </c>
      <c r="AYA15" s="401" t="e">
        <f>#REF!</f>
        <v>#REF!</v>
      </c>
      <c r="AYB15" s="401" t="e">
        <f>#REF!</f>
        <v>#REF!</v>
      </c>
      <c r="AYC15" s="401" t="e">
        <f>#REF!</f>
        <v>#REF!</v>
      </c>
      <c r="AYD15" s="401" t="e">
        <f>#REF!</f>
        <v>#REF!</v>
      </c>
      <c r="AYE15" s="401" t="e">
        <f>#REF!</f>
        <v>#REF!</v>
      </c>
      <c r="AYF15" s="401" t="e">
        <f>#REF!</f>
        <v>#REF!</v>
      </c>
      <c r="AYG15" s="401" t="e">
        <f>#REF!</f>
        <v>#REF!</v>
      </c>
      <c r="AYH15" s="401" t="e">
        <f>#REF!</f>
        <v>#REF!</v>
      </c>
      <c r="AYI15" s="401" t="e">
        <f>#REF!</f>
        <v>#REF!</v>
      </c>
      <c r="AYJ15" s="401" t="e">
        <f>#REF!</f>
        <v>#REF!</v>
      </c>
      <c r="AYK15" s="401" t="e">
        <f>#REF!</f>
        <v>#REF!</v>
      </c>
      <c r="AYL15" s="401" t="e">
        <f>#REF!</f>
        <v>#REF!</v>
      </c>
      <c r="AYM15" s="401" t="e">
        <f>#REF!</f>
        <v>#REF!</v>
      </c>
      <c r="AYN15" s="401" t="e">
        <f>#REF!</f>
        <v>#REF!</v>
      </c>
      <c r="AYO15" s="401" t="e">
        <f>#REF!</f>
        <v>#REF!</v>
      </c>
      <c r="AYP15" s="401" t="e">
        <f>#REF!</f>
        <v>#REF!</v>
      </c>
      <c r="AYQ15" s="401" t="e">
        <f>#REF!</f>
        <v>#REF!</v>
      </c>
      <c r="AYR15" s="401" t="e">
        <f>#REF!</f>
        <v>#REF!</v>
      </c>
      <c r="AYS15" s="401" t="e">
        <f>#REF!</f>
        <v>#REF!</v>
      </c>
      <c r="AYT15" s="401" t="e">
        <f>#REF!</f>
        <v>#REF!</v>
      </c>
      <c r="AYU15" s="401" t="e">
        <f>#REF!</f>
        <v>#REF!</v>
      </c>
      <c r="AYV15" s="401" t="e">
        <f>#REF!</f>
        <v>#REF!</v>
      </c>
      <c r="AYW15" s="401" t="e">
        <f>#REF!</f>
        <v>#REF!</v>
      </c>
      <c r="AYX15" s="401" t="e">
        <f>#REF!</f>
        <v>#REF!</v>
      </c>
      <c r="AYY15" s="401" t="e">
        <f>#REF!</f>
        <v>#REF!</v>
      </c>
      <c r="AYZ15" s="401" t="e">
        <f>#REF!</f>
        <v>#REF!</v>
      </c>
      <c r="AZA15" s="401" t="e">
        <f>#REF!</f>
        <v>#REF!</v>
      </c>
      <c r="AZB15" s="401" t="e">
        <f>#REF!</f>
        <v>#REF!</v>
      </c>
      <c r="AZC15" s="401" t="e">
        <f>#REF!</f>
        <v>#REF!</v>
      </c>
      <c r="AZD15" s="401" t="e">
        <f>#REF!</f>
        <v>#REF!</v>
      </c>
      <c r="AZE15" s="401" t="e">
        <f>#REF!</f>
        <v>#REF!</v>
      </c>
      <c r="AZF15" s="401" t="e">
        <f>#REF!</f>
        <v>#REF!</v>
      </c>
      <c r="AZG15" s="401" t="e">
        <f>#REF!</f>
        <v>#REF!</v>
      </c>
      <c r="AZH15" s="401" t="e">
        <f>#REF!</f>
        <v>#REF!</v>
      </c>
      <c r="AZI15" s="401" t="e">
        <f>#REF!</f>
        <v>#REF!</v>
      </c>
      <c r="AZJ15" s="401" t="e">
        <f>#REF!</f>
        <v>#REF!</v>
      </c>
      <c r="AZK15" s="401" t="e">
        <f>#REF!</f>
        <v>#REF!</v>
      </c>
      <c r="AZL15" s="401" t="e">
        <f>#REF!</f>
        <v>#REF!</v>
      </c>
      <c r="AZM15" s="401" t="e">
        <f>#REF!</f>
        <v>#REF!</v>
      </c>
      <c r="AZN15" s="401" t="e">
        <f>#REF!</f>
        <v>#REF!</v>
      </c>
      <c r="AZO15" s="401" t="e">
        <f>#REF!</f>
        <v>#REF!</v>
      </c>
      <c r="AZP15" s="401" t="e">
        <f>#REF!</f>
        <v>#REF!</v>
      </c>
      <c r="AZQ15" s="401" t="e">
        <f>#REF!</f>
        <v>#REF!</v>
      </c>
      <c r="AZR15" s="401" t="e">
        <f>#REF!</f>
        <v>#REF!</v>
      </c>
      <c r="AZS15" s="401" t="e">
        <f>#REF!</f>
        <v>#REF!</v>
      </c>
      <c r="AZT15" s="401" t="e">
        <f>#REF!</f>
        <v>#REF!</v>
      </c>
      <c r="AZU15" s="401" t="e">
        <f>#REF!</f>
        <v>#REF!</v>
      </c>
      <c r="AZV15" s="401" t="e">
        <f>#REF!</f>
        <v>#REF!</v>
      </c>
      <c r="AZW15" s="401" t="e">
        <f>#REF!</f>
        <v>#REF!</v>
      </c>
      <c r="AZX15" s="401" t="e">
        <f>#REF!</f>
        <v>#REF!</v>
      </c>
      <c r="AZY15" s="401" t="e">
        <f>#REF!</f>
        <v>#REF!</v>
      </c>
      <c r="AZZ15" s="401" t="e">
        <f>#REF!</f>
        <v>#REF!</v>
      </c>
      <c r="BAA15" s="401" t="e">
        <f>#REF!</f>
        <v>#REF!</v>
      </c>
      <c r="BAB15" s="401" t="e">
        <f>#REF!</f>
        <v>#REF!</v>
      </c>
      <c r="BAC15" s="401" t="e">
        <f>#REF!</f>
        <v>#REF!</v>
      </c>
      <c r="BAD15" s="401" t="e">
        <f>#REF!</f>
        <v>#REF!</v>
      </c>
      <c r="BAE15" s="401" t="e">
        <f>#REF!</f>
        <v>#REF!</v>
      </c>
      <c r="BAF15" s="401" t="e">
        <f>#REF!</f>
        <v>#REF!</v>
      </c>
      <c r="BAG15" s="401" t="e">
        <f>#REF!</f>
        <v>#REF!</v>
      </c>
      <c r="BAH15" s="401" t="e">
        <f>#REF!</f>
        <v>#REF!</v>
      </c>
      <c r="BAI15" s="401" t="e">
        <f>#REF!</f>
        <v>#REF!</v>
      </c>
      <c r="BAJ15" s="401" t="e">
        <f>#REF!</f>
        <v>#REF!</v>
      </c>
      <c r="BAK15" s="401" t="e">
        <f>#REF!</f>
        <v>#REF!</v>
      </c>
      <c r="BAL15" s="401" t="e">
        <f>#REF!</f>
        <v>#REF!</v>
      </c>
      <c r="BAM15" s="401" t="e">
        <f>#REF!</f>
        <v>#REF!</v>
      </c>
      <c r="BAN15" s="401" t="e">
        <f>#REF!</f>
        <v>#REF!</v>
      </c>
      <c r="BAO15" s="401" t="e">
        <f>#REF!</f>
        <v>#REF!</v>
      </c>
      <c r="BAP15" s="401" t="e">
        <f>#REF!</f>
        <v>#REF!</v>
      </c>
      <c r="BAQ15" s="401" t="e">
        <f>#REF!</f>
        <v>#REF!</v>
      </c>
      <c r="BAR15" s="401" t="e">
        <f>#REF!</f>
        <v>#REF!</v>
      </c>
      <c r="BAS15" s="401" t="e">
        <f>#REF!</f>
        <v>#REF!</v>
      </c>
      <c r="BAT15" s="401" t="e">
        <f>#REF!</f>
        <v>#REF!</v>
      </c>
      <c r="BAU15" s="401" t="e">
        <f>#REF!</f>
        <v>#REF!</v>
      </c>
      <c r="BAV15" s="401" t="e">
        <f>#REF!</f>
        <v>#REF!</v>
      </c>
      <c r="BAW15" s="401" t="e">
        <f>#REF!</f>
        <v>#REF!</v>
      </c>
      <c r="BAX15" s="401" t="e">
        <f>#REF!</f>
        <v>#REF!</v>
      </c>
      <c r="BAY15" s="401" t="e">
        <f>#REF!</f>
        <v>#REF!</v>
      </c>
      <c r="BAZ15" s="401" t="e">
        <f>#REF!</f>
        <v>#REF!</v>
      </c>
      <c r="BBA15" s="401" t="e">
        <f>#REF!</f>
        <v>#REF!</v>
      </c>
      <c r="BBB15" s="401" t="e">
        <f>#REF!</f>
        <v>#REF!</v>
      </c>
      <c r="BBC15" s="401" t="e">
        <f>#REF!</f>
        <v>#REF!</v>
      </c>
      <c r="BBD15" s="401" t="e">
        <f>#REF!</f>
        <v>#REF!</v>
      </c>
      <c r="BBE15" s="401" t="e">
        <f>#REF!</f>
        <v>#REF!</v>
      </c>
      <c r="BBF15" s="401" t="e">
        <f>#REF!</f>
        <v>#REF!</v>
      </c>
      <c r="BBG15" s="401" t="e">
        <f>#REF!</f>
        <v>#REF!</v>
      </c>
      <c r="BBH15" s="401" t="e">
        <f>#REF!</f>
        <v>#REF!</v>
      </c>
      <c r="BBI15" s="401" t="e">
        <f>#REF!</f>
        <v>#REF!</v>
      </c>
      <c r="BBJ15" s="401" t="e">
        <f>#REF!</f>
        <v>#REF!</v>
      </c>
      <c r="BBK15" s="401" t="e">
        <f>#REF!</f>
        <v>#REF!</v>
      </c>
      <c r="BBL15" s="401" t="e">
        <f>#REF!</f>
        <v>#REF!</v>
      </c>
      <c r="BBM15" s="401" t="e">
        <f>#REF!</f>
        <v>#REF!</v>
      </c>
      <c r="BBN15" s="401" t="e">
        <f>#REF!</f>
        <v>#REF!</v>
      </c>
      <c r="BBO15" s="401" t="e">
        <f>#REF!</f>
        <v>#REF!</v>
      </c>
      <c r="BBP15" s="401" t="e">
        <f>#REF!</f>
        <v>#REF!</v>
      </c>
      <c r="BBQ15" s="401" t="e">
        <f>#REF!</f>
        <v>#REF!</v>
      </c>
      <c r="BBR15" s="401" t="e">
        <f>#REF!</f>
        <v>#REF!</v>
      </c>
      <c r="BBS15" s="401" t="e">
        <f>#REF!</f>
        <v>#REF!</v>
      </c>
      <c r="BBT15" s="401" t="e">
        <f>#REF!</f>
        <v>#REF!</v>
      </c>
      <c r="BBU15" s="401" t="e">
        <f>#REF!</f>
        <v>#REF!</v>
      </c>
      <c r="BBV15" s="401" t="e">
        <f>#REF!</f>
        <v>#REF!</v>
      </c>
      <c r="BBW15" s="401" t="e">
        <f>#REF!</f>
        <v>#REF!</v>
      </c>
      <c r="BBX15" s="401" t="e">
        <f>#REF!</f>
        <v>#REF!</v>
      </c>
      <c r="BBY15" s="401" t="e">
        <f>#REF!</f>
        <v>#REF!</v>
      </c>
      <c r="BBZ15" s="401" t="e">
        <f>#REF!</f>
        <v>#REF!</v>
      </c>
      <c r="BCA15" s="401" t="e">
        <f>#REF!</f>
        <v>#REF!</v>
      </c>
      <c r="BCB15" s="401" t="e">
        <f>#REF!</f>
        <v>#REF!</v>
      </c>
      <c r="BCC15" s="401" t="e">
        <f>#REF!</f>
        <v>#REF!</v>
      </c>
      <c r="BCD15" s="401" t="e">
        <f>#REF!</f>
        <v>#REF!</v>
      </c>
      <c r="BCE15" s="401" t="e">
        <f>#REF!</f>
        <v>#REF!</v>
      </c>
      <c r="BCF15" s="401" t="e">
        <f>#REF!</f>
        <v>#REF!</v>
      </c>
      <c r="BCG15" s="401" t="e">
        <f>#REF!</f>
        <v>#REF!</v>
      </c>
      <c r="BCH15" s="401" t="e">
        <f>#REF!</f>
        <v>#REF!</v>
      </c>
      <c r="BCI15" s="401" t="e">
        <f>#REF!</f>
        <v>#REF!</v>
      </c>
      <c r="BCJ15" s="401" t="e">
        <f>#REF!</f>
        <v>#REF!</v>
      </c>
      <c r="BCK15" s="401" t="e">
        <f>#REF!</f>
        <v>#REF!</v>
      </c>
      <c r="BCL15" s="401" t="e">
        <f>#REF!</f>
        <v>#REF!</v>
      </c>
      <c r="BCM15" s="401" t="e">
        <f>#REF!</f>
        <v>#REF!</v>
      </c>
      <c r="BCN15" s="401" t="e">
        <f>#REF!</f>
        <v>#REF!</v>
      </c>
      <c r="BCO15" s="401" t="e">
        <f>#REF!</f>
        <v>#REF!</v>
      </c>
      <c r="BCP15" s="401" t="e">
        <f>#REF!</f>
        <v>#REF!</v>
      </c>
      <c r="BCQ15" s="401" t="e">
        <f>#REF!</f>
        <v>#REF!</v>
      </c>
      <c r="BCR15" s="401" t="e">
        <f>#REF!</f>
        <v>#REF!</v>
      </c>
      <c r="BCS15" s="401" t="e">
        <f>#REF!</f>
        <v>#REF!</v>
      </c>
      <c r="BCT15" s="401" t="e">
        <f>#REF!</f>
        <v>#REF!</v>
      </c>
      <c r="BCU15" s="401" t="e">
        <f>#REF!</f>
        <v>#REF!</v>
      </c>
      <c r="BCV15" s="401" t="e">
        <f>#REF!</f>
        <v>#REF!</v>
      </c>
      <c r="BCW15" s="401" t="e">
        <f>#REF!</f>
        <v>#REF!</v>
      </c>
      <c r="BCX15" s="401" t="e">
        <f>#REF!</f>
        <v>#REF!</v>
      </c>
      <c r="BCY15" s="401" t="e">
        <f>#REF!</f>
        <v>#REF!</v>
      </c>
      <c r="BCZ15" s="401" t="e">
        <f>#REF!</f>
        <v>#REF!</v>
      </c>
      <c r="BDA15" s="401" t="e">
        <f>#REF!</f>
        <v>#REF!</v>
      </c>
      <c r="BDB15" s="401" t="e">
        <f>#REF!</f>
        <v>#REF!</v>
      </c>
      <c r="BDC15" s="401" t="e">
        <f>#REF!</f>
        <v>#REF!</v>
      </c>
      <c r="BDD15" s="401" t="e">
        <f>#REF!</f>
        <v>#REF!</v>
      </c>
      <c r="BDE15" s="401" t="e">
        <f>#REF!</f>
        <v>#REF!</v>
      </c>
      <c r="BDF15" s="401" t="e">
        <f>#REF!</f>
        <v>#REF!</v>
      </c>
      <c r="BDG15" s="401" t="e">
        <f>#REF!</f>
        <v>#REF!</v>
      </c>
      <c r="BDH15" s="401" t="e">
        <f>#REF!</f>
        <v>#REF!</v>
      </c>
      <c r="BDI15" s="401" t="e">
        <f>#REF!</f>
        <v>#REF!</v>
      </c>
      <c r="BDJ15" s="401" t="e">
        <f>#REF!</f>
        <v>#REF!</v>
      </c>
      <c r="BDK15" s="401" t="e">
        <f>#REF!</f>
        <v>#REF!</v>
      </c>
      <c r="BDL15" s="401" t="e">
        <f>#REF!</f>
        <v>#REF!</v>
      </c>
      <c r="BDM15" s="401" t="e">
        <f>#REF!</f>
        <v>#REF!</v>
      </c>
      <c r="BDN15" s="401" t="e">
        <f>#REF!</f>
        <v>#REF!</v>
      </c>
      <c r="BDO15" s="401" t="e">
        <f>#REF!</f>
        <v>#REF!</v>
      </c>
      <c r="BDP15" s="401" t="e">
        <f>#REF!</f>
        <v>#REF!</v>
      </c>
      <c r="BDQ15" s="401" t="e">
        <f>#REF!</f>
        <v>#REF!</v>
      </c>
      <c r="BDR15" s="401" t="e">
        <f>#REF!</f>
        <v>#REF!</v>
      </c>
      <c r="BDS15" s="401" t="e">
        <f>#REF!</f>
        <v>#REF!</v>
      </c>
      <c r="BDT15" s="401" t="e">
        <f>#REF!</f>
        <v>#REF!</v>
      </c>
      <c r="BDU15" s="401" t="e">
        <f>#REF!</f>
        <v>#REF!</v>
      </c>
      <c r="BDV15" s="401" t="e">
        <f>#REF!</f>
        <v>#REF!</v>
      </c>
      <c r="BDW15" s="401" t="e">
        <f>#REF!</f>
        <v>#REF!</v>
      </c>
      <c r="BDX15" s="401" t="e">
        <f>#REF!</f>
        <v>#REF!</v>
      </c>
      <c r="BDY15" s="401" t="e">
        <f>#REF!</f>
        <v>#REF!</v>
      </c>
      <c r="BDZ15" s="401" t="e">
        <f>#REF!</f>
        <v>#REF!</v>
      </c>
      <c r="BEA15" s="401" t="e">
        <f>#REF!</f>
        <v>#REF!</v>
      </c>
      <c r="BEB15" s="401" t="e">
        <f>#REF!</f>
        <v>#REF!</v>
      </c>
      <c r="BEC15" s="401" t="e">
        <f>#REF!</f>
        <v>#REF!</v>
      </c>
      <c r="BED15" s="401" t="e">
        <f>#REF!</f>
        <v>#REF!</v>
      </c>
      <c r="BEE15" s="401" t="e">
        <f>#REF!</f>
        <v>#REF!</v>
      </c>
      <c r="BEF15" s="401" t="e">
        <f>#REF!</f>
        <v>#REF!</v>
      </c>
      <c r="BEG15" s="401" t="e">
        <f>#REF!</f>
        <v>#REF!</v>
      </c>
      <c r="BEH15" s="401" t="e">
        <f>#REF!</f>
        <v>#REF!</v>
      </c>
      <c r="BEI15" s="401" t="e">
        <f>#REF!</f>
        <v>#REF!</v>
      </c>
      <c r="BEJ15" s="401" t="e">
        <f>#REF!</f>
        <v>#REF!</v>
      </c>
      <c r="BEK15" s="401" t="e">
        <f>#REF!</f>
        <v>#REF!</v>
      </c>
      <c r="BEL15" s="401" t="e">
        <f>#REF!</f>
        <v>#REF!</v>
      </c>
      <c r="BEM15" s="401" t="e">
        <f>#REF!</f>
        <v>#REF!</v>
      </c>
      <c r="BEN15" s="401" t="e">
        <f>#REF!</f>
        <v>#REF!</v>
      </c>
      <c r="BEO15" s="401" t="e">
        <f>#REF!</f>
        <v>#REF!</v>
      </c>
      <c r="BEP15" s="401" t="e">
        <f>#REF!</f>
        <v>#REF!</v>
      </c>
      <c r="BEQ15" s="401" t="e">
        <f>#REF!</f>
        <v>#REF!</v>
      </c>
      <c r="BER15" s="401" t="e">
        <f>#REF!</f>
        <v>#REF!</v>
      </c>
      <c r="BES15" s="401" t="e">
        <f>#REF!</f>
        <v>#REF!</v>
      </c>
      <c r="BET15" s="401" t="e">
        <f>#REF!</f>
        <v>#REF!</v>
      </c>
      <c r="BEU15" s="401" t="e">
        <f>#REF!</f>
        <v>#REF!</v>
      </c>
      <c r="BEV15" s="401" t="e">
        <f>#REF!</f>
        <v>#REF!</v>
      </c>
      <c r="BEW15" s="401" t="e">
        <f>#REF!</f>
        <v>#REF!</v>
      </c>
      <c r="BEX15" s="401" t="e">
        <f>#REF!</f>
        <v>#REF!</v>
      </c>
      <c r="BEY15" s="401" t="e">
        <f>#REF!</f>
        <v>#REF!</v>
      </c>
      <c r="BEZ15" s="401" t="e">
        <f>#REF!</f>
        <v>#REF!</v>
      </c>
      <c r="BFA15" s="401" t="e">
        <f>#REF!</f>
        <v>#REF!</v>
      </c>
      <c r="BFB15" s="401" t="e">
        <f>#REF!</f>
        <v>#REF!</v>
      </c>
      <c r="BFC15" s="401" t="e">
        <f>#REF!</f>
        <v>#REF!</v>
      </c>
      <c r="BFD15" s="401" t="e">
        <f>#REF!</f>
        <v>#REF!</v>
      </c>
      <c r="BFE15" s="401" t="e">
        <f>#REF!</f>
        <v>#REF!</v>
      </c>
      <c r="BFF15" s="401" t="e">
        <f>#REF!</f>
        <v>#REF!</v>
      </c>
      <c r="BFG15" s="401" t="e">
        <f>#REF!</f>
        <v>#REF!</v>
      </c>
      <c r="BFH15" s="401" t="e">
        <f>#REF!</f>
        <v>#REF!</v>
      </c>
      <c r="BFI15" s="401" t="e">
        <f>#REF!</f>
        <v>#REF!</v>
      </c>
      <c r="BFJ15" s="401" t="e">
        <f>#REF!</f>
        <v>#REF!</v>
      </c>
      <c r="BFK15" s="401" t="e">
        <f>#REF!</f>
        <v>#REF!</v>
      </c>
      <c r="BFL15" s="401" t="e">
        <f>#REF!</f>
        <v>#REF!</v>
      </c>
      <c r="BFM15" s="401" t="e">
        <f>#REF!</f>
        <v>#REF!</v>
      </c>
      <c r="BFN15" s="401" t="e">
        <f>#REF!</f>
        <v>#REF!</v>
      </c>
      <c r="BFO15" s="401" t="e">
        <f>#REF!</f>
        <v>#REF!</v>
      </c>
      <c r="BFP15" s="401" t="e">
        <f>#REF!</f>
        <v>#REF!</v>
      </c>
      <c r="BFQ15" s="401" t="e">
        <f>#REF!</f>
        <v>#REF!</v>
      </c>
      <c r="BFR15" s="401" t="e">
        <f>#REF!</f>
        <v>#REF!</v>
      </c>
      <c r="BFS15" s="401" t="e">
        <f>#REF!</f>
        <v>#REF!</v>
      </c>
      <c r="BFT15" s="401" t="e">
        <f>#REF!</f>
        <v>#REF!</v>
      </c>
      <c r="BFU15" s="401" t="e">
        <f>#REF!</f>
        <v>#REF!</v>
      </c>
      <c r="BFV15" s="401" t="e">
        <f>#REF!</f>
        <v>#REF!</v>
      </c>
      <c r="BFW15" s="401" t="e">
        <f>#REF!</f>
        <v>#REF!</v>
      </c>
      <c r="BFX15" s="401" t="e">
        <f>#REF!</f>
        <v>#REF!</v>
      </c>
      <c r="BFY15" s="401" t="e">
        <f>#REF!</f>
        <v>#REF!</v>
      </c>
      <c r="BFZ15" s="401" t="e">
        <f>#REF!</f>
        <v>#REF!</v>
      </c>
      <c r="BGA15" s="401" t="e">
        <f>#REF!</f>
        <v>#REF!</v>
      </c>
      <c r="BGB15" s="401" t="e">
        <f>#REF!</f>
        <v>#REF!</v>
      </c>
      <c r="BGC15" s="401" t="e">
        <f>#REF!</f>
        <v>#REF!</v>
      </c>
      <c r="BGD15" s="401" t="e">
        <f>#REF!</f>
        <v>#REF!</v>
      </c>
      <c r="BGE15" s="401" t="e">
        <f>#REF!</f>
        <v>#REF!</v>
      </c>
      <c r="BGF15" s="401" t="e">
        <f>#REF!</f>
        <v>#REF!</v>
      </c>
      <c r="BGG15" s="401" t="e">
        <f>#REF!</f>
        <v>#REF!</v>
      </c>
      <c r="BGH15" s="401" t="e">
        <f>#REF!</f>
        <v>#REF!</v>
      </c>
      <c r="BGI15" s="401" t="e">
        <f>#REF!</f>
        <v>#REF!</v>
      </c>
      <c r="BGJ15" s="401" t="e">
        <f>#REF!</f>
        <v>#REF!</v>
      </c>
      <c r="BGK15" s="401" t="e">
        <f>#REF!</f>
        <v>#REF!</v>
      </c>
      <c r="BGL15" s="401" t="e">
        <f>#REF!</f>
        <v>#REF!</v>
      </c>
      <c r="BGM15" s="401" t="e">
        <f>#REF!</f>
        <v>#REF!</v>
      </c>
      <c r="BGN15" s="401" t="e">
        <f>#REF!</f>
        <v>#REF!</v>
      </c>
      <c r="BGO15" s="401" t="e">
        <f>#REF!</f>
        <v>#REF!</v>
      </c>
      <c r="BGP15" s="401" t="e">
        <f>#REF!</f>
        <v>#REF!</v>
      </c>
      <c r="BGQ15" s="401" t="e">
        <f>#REF!</f>
        <v>#REF!</v>
      </c>
      <c r="BGR15" s="401" t="e">
        <f>#REF!</f>
        <v>#REF!</v>
      </c>
      <c r="BGS15" s="401" t="e">
        <f>#REF!</f>
        <v>#REF!</v>
      </c>
      <c r="BGT15" s="401" t="e">
        <f>#REF!</f>
        <v>#REF!</v>
      </c>
      <c r="BGU15" s="401" t="e">
        <f>#REF!</f>
        <v>#REF!</v>
      </c>
      <c r="BGV15" s="401" t="e">
        <f>#REF!</f>
        <v>#REF!</v>
      </c>
      <c r="BGW15" s="401" t="e">
        <f>#REF!</f>
        <v>#REF!</v>
      </c>
      <c r="BGX15" s="401" t="e">
        <f>#REF!</f>
        <v>#REF!</v>
      </c>
      <c r="BGY15" s="401" t="e">
        <f>#REF!</f>
        <v>#REF!</v>
      </c>
      <c r="BGZ15" s="401" t="e">
        <f>#REF!</f>
        <v>#REF!</v>
      </c>
      <c r="BHA15" s="401" t="e">
        <f>#REF!</f>
        <v>#REF!</v>
      </c>
      <c r="BHB15" s="401" t="e">
        <f>#REF!</f>
        <v>#REF!</v>
      </c>
      <c r="BHC15" s="401" t="e">
        <f>#REF!</f>
        <v>#REF!</v>
      </c>
      <c r="BHD15" s="401" t="e">
        <f>#REF!</f>
        <v>#REF!</v>
      </c>
      <c r="BHE15" s="401" t="e">
        <f>#REF!</f>
        <v>#REF!</v>
      </c>
      <c r="BHF15" s="401" t="e">
        <f>#REF!</f>
        <v>#REF!</v>
      </c>
      <c r="BHG15" s="401" t="e">
        <f>#REF!</f>
        <v>#REF!</v>
      </c>
      <c r="BHH15" s="401" t="e">
        <f>#REF!</f>
        <v>#REF!</v>
      </c>
      <c r="BHI15" s="401" t="e">
        <f>#REF!</f>
        <v>#REF!</v>
      </c>
      <c r="BHJ15" s="401" t="e">
        <f>#REF!</f>
        <v>#REF!</v>
      </c>
      <c r="BHK15" s="401" t="e">
        <f>#REF!</f>
        <v>#REF!</v>
      </c>
      <c r="BHL15" s="401" t="e">
        <f>#REF!</f>
        <v>#REF!</v>
      </c>
      <c r="BHM15" s="401" t="e">
        <f>#REF!</f>
        <v>#REF!</v>
      </c>
      <c r="BHN15" s="401" t="e">
        <f>#REF!</f>
        <v>#REF!</v>
      </c>
      <c r="BHO15" s="401" t="e">
        <f>#REF!</f>
        <v>#REF!</v>
      </c>
      <c r="BHP15" s="401" t="e">
        <f>#REF!</f>
        <v>#REF!</v>
      </c>
      <c r="BHQ15" s="401" t="e">
        <f>#REF!</f>
        <v>#REF!</v>
      </c>
      <c r="BHR15" s="401" t="e">
        <f>#REF!</f>
        <v>#REF!</v>
      </c>
      <c r="BHS15" s="401" t="e">
        <f>#REF!</f>
        <v>#REF!</v>
      </c>
      <c r="BHT15" s="401" t="e">
        <f>#REF!</f>
        <v>#REF!</v>
      </c>
      <c r="BHU15" s="401" t="e">
        <f>#REF!</f>
        <v>#REF!</v>
      </c>
      <c r="BHV15" s="401" t="e">
        <f>#REF!</f>
        <v>#REF!</v>
      </c>
      <c r="BHW15" s="401" t="e">
        <f>#REF!</f>
        <v>#REF!</v>
      </c>
      <c r="BHX15" s="401" t="e">
        <f>#REF!</f>
        <v>#REF!</v>
      </c>
      <c r="BHY15" s="401" t="e">
        <f>#REF!</f>
        <v>#REF!</v>
      </c>
      <c r="BHZ15" s="401" t="e">
        <f>#REF!</f>
        <v>#REF!</v>
      </c>
      <c r="BIA15" s="401" t="e">
        <f>#REF!</f>
        <v>#REF!</v>
      </c>
      <c r="BIB15" s="401" t="e">
        <f>#REF!</f>
        <v>#REF!</v>
      </c>
      <c r="BIC15" s="401" t="e">
        <f>#REF!</f>
        <v>#REF!</v>
      </c>
      <c r="BID15" s="401" t="e">
        <f>#REF!</f>
        <v>#REF!</v>
      </c>
      <c r="BIE15" s="401" t="e">
        <f>#REF!</f>
        <v>#REF!</v>
      </c>
      <c r="BIF15" s="401" t="e">
        <f>#REF!</f>
        <v>#REF!</v>
      </c>
      <c r="BIG15" s="401" t="e">
        <f>#REF!</f>
        <v>#REF!</v>
      </c>
      <c r="BIH15" s="401" t="e">
        <f>#REF!</f>
        <v>#REF!</v>
      </c>
      <c r="BII15" s="401" t="e">
        <f>#REF!</f>
        <v>#REF!</v>
      </c>
      <c r="BIJ15" s="401" t="e">
        <f>#REF!</f>
        <v>#REF!</v>
      </c>
      <c r="BIK15" s="401" t="e">
        <f>#REF!</f>
        <v>#REF!</v>
      </c>
      <c r="BIL15" s="401" t="e">
        <f>#REF!</f>
        <v>#REF!</v>
      </c>
      <c r="BIM15" s="401" t="e">
        <f>#REF!</f>
        <v>#REF!</v>
      </c>
      <c r="BIN15" s="401" t="e">
        <f>#REF!</f>
        <v>#REF!</v>
      </c>
      <c r="BIO15" s="401" t="e">
        <f>#REF!</f>
        <v>#REF!</v>
      </c>
      <c r="BIP15" s="401" t="e">
        <f>#REF!</f>
        <v>#REF!</v>
      </c>
      <c r="BIQ15" s="401" t="e">
        <f>#REF!</f>
        <v>#REF!</v>
      </c>
      <c r="BIR15" s="401" t="e">
        <f>#REF!</f>
        <v>#REF!</v>
      </c>
      <c r="BIS15" s="401" t="e">
        <f>#REF!</f>
        <v>#REF!</v>
      </c>
      <c r="BIT15" s="401" t="e">
        <f>#REF!</f>
        <v>#REF!</v>
      </c>
      <c r="BIU15" s="401" t="e">
        <f>#REF!</f>
        <v>#REF!</v>
      </c>
      <c r="BIV15" s="401" t="e">
        <f>#REF!</f>
        <v>#REF!</v>
      </c>
      <c r="BIW15" s="401" t="e">
        <f>#REF!</f>
        <v>#REF!</v>
      </c>
      <c r="BIX15" s="401" t="e">
        <f>#REF!</f>
        <v>#REF!</v>
      </c>
      <c r="BIY15" s="401" t="e">
        <f>#REF!</f>
        <v>#REF!</v>
      </c>
      <c r="BIZ15" s="401" t="e">
        <f>#REF!</f>
        <v>#REF!</v>
      </c>
      <c r="BJA15" s="401" t="e">
        <f>#REF!</f>
        <v>#REF!</v>
      </c>
      <c r="BJB15" s="401" t="e">
        <f>#REF!</f>
        <v>#REF!</v>
      </c>
      <c r="BJC15" s="401" t="e">
        <f>#REF!</f>
        <v>#REF!</v>
      </c>
      <c r="BJD15" s="401" t="e">
        <f>#REF!</f>
        <v>#REF!</v>
      </c>
      <c r="BJE15" s="401" t="e">
        <f>#REF!</f>
        <v>#REF!</v>
      </c>
      <c r="BJF15" s="401" t="e">
        <f>#REF!</f>
        <v>#REF!</v>
      </c>
      <c r="BJG15" s="401" t="e">
        <f>#REF!</f>
        <v>#REF!</v>
      </c>
      <c r="BJH15" s="401" t="e">
        <f>#REF!</f>
        <v>#REF!</v>
      </c>
      <c r="BJI15" s="401" t="e">
        <f>#REF!</f>
        <v>#REF!</v>
      </c>
      <c r="BJJ15" s="401" t="e">
        <f>#REF!</f>
        <v>#REF!</v>
      </c>
      <c r="BJK15" s="401" t="e">
        <f>#REF!</f>
        <v>#REF!</v>
      </c>
      <c r="BJL15" s="401" t="e">
        <f>#REF!</f>
        <v>#REF!</v>
      </c>
      <c r="BJM15" s="401" t="e">
        <f>#REF!</f>
        <v>#REF!</v>
      </c>
      <c r="BJN15" s="401" t="e">
        <f>#REF!</f>
        <v>#REF!</v>
      </c>
      <c r="BJO15" s="401" t="e">
        <f>#REF!</f>
        <v>#REF!</v>
      </c>
      <c r="BJP15" s="401" t="e">
        <f>#REF!</f>
        <v>#REF!</v>
      </c>
      <c r="BJQ15" s="401" t="e">
        <f>#REF!</f>
        <v>#REF!</v>
      </c>
      <c r="BJR15" s="401" t="e">
        <f>#REF!</f>
        <v>#REF!</v>
      </c>
      <c r="BJS15" s="401" t="e">
        <f>#REF!</f>
        <v>#REF!</v>
      </c>
      <c r="BJT15" s="401" t="e">
        <f>#REF!</f>
        <v>#REF!</v>
      </c>
      <c r="BJU15" s="401" t="e">
        <f>#REF!</f>
        <v>#REF!</v>
      </c>
      <c r="BJV15" s="401" t="e">
        <f>#REF!</f>
        <v>#REF!</v>
      </c>
      <c r="BJW15" s="401" t="e">
        <f>#REF!</f>
        <v>#REF!</v>
      </c>
      <c r="BJX15" s="401" t="e">
        <f>#REF!</f>
        <v>#REF!</v>
      </c>
      <c r="BJY15" s="401" t="e">
        <f>#REF!</f>
        <v>#REF!</v>
      </c>
      <c r="BJZ15" s="401" t="e">
        <f>#REF!</f>
        <v>#REF!</v>
      </c>
      <c r="BKA15" s="401" t="e">
        <f>#REF!</f>
        <v>#REF!</v>
      </c>
      <c r="BKB15" s="401" t="e">
        <f>#REF!</f>
        <v>#REF!</v>
      </c>
      <c r="BKC15" s="401" t="e">
        <f>#REF!</f>
        <v>#REF!</v>
      </c>
      <c r="BKD15" s="401" t="e">
        <f>#REF!</f>
        <v>#REF!</v>
      </c>
      <c r="BKE15" s="401" t="e">
        <f>#REF!</f>
        <v>#REF!</v>
      </c>
      <c r="BKF15" s="401" t="e">
        <f>#REF!</f>
        <v>#REF!</v>
      </c>
      <c r="BKG15" s="401" t="e">
        <f>#REF!</f>
        <v>#REF!</v>
      </c>
      <c r="BKH15" s="401" t="e">
        <f>#REF!</f>
        <v>#REF!</v>
      </c>
      <c r="BKI15" s="401" t="e">
        <f>#REF!</f>
        <v>#REF!</v>
      </c>
      <c r="BKJ15" s="401" t="e">
        <f>#REF!</f>
        <v>#REF!</v>
      </c>
      <c r="BKK15" s="401" t="e">
        <f>#REF!</f>
        <v>#REF!</v>
      </c>
      <c r="BKL15" s="401" t="e">
        <f>#REF!</f>
        <v>#REF!</v>
      </c>
      <c r="BKM15" s="401" t="e">
        <f>#REF!</f>
        <v>#REF!</v>
      </c>
      <c r="BKN15" s="401" t="e">
        <f>#REF!</f>
        <v>#REF!</v>
      </c>
      <c r="BKO15" s="401" t="e">
        <f>#REF!</f>
        <v>#REF!</v>
      </c>
      <c r="BKP15" s="401" t="e">
        <f>#REF!</f>
        <v>#REF!</v>
      </c>
      <c r="BKQ15" s="401" t="e">
        <f>#REF!</f>
        <v>#REF!</v>
      </c>
      <c r="BKR15" s="401" t="e">
        <f>#REF!</f>
        <v>#REF!</v>
      </c>
      <c r="BKS15" s="401" t="e">
        <f>#REF!</f>
        <v>#REF!</v>
      </c>
      <c r="BKT15" s="401" t="e">
        <f>#REF!</f>
        <v>#REF!</v>
      </c>
      <c r="BKU15" s="401" t="e">
        <f>#REF!</f>
        <v>#REF!</v>
      </c>
      <c r="BKV15" s="401" t="e">
        <f>#REF!</f>
        <v>#REF!</v>
      </c>
      <c r="BKW15" s="401" t="e">
        <f>#REF!</f>
        <v>#REF!</v>
      </c>
      <c r="BKX15" s="401" t="e">
        <f>#REF!</f>
        <v>#REF!</v>
      </c>
      <c r="BKY15" s="401" t="e">
        <f>#REF!</f>
        <v>#REF!</v>
      </c>
      <c r="BKZ15" s="401" t="e">
        <f>#REF!</f>
        <v>#REF!</v>
      </c>
      <c r="BLA15" s="401" t="e">
        <f>#REF!</f>
        <v>#REF!</v>
      </c>
      <c r="BLB15" s="401" t="e">
        <f>#REF!</f>
        <v>#REF!</v>
      </c>
      <c r="BLC15" s="401" t="e">
        <f>#REF!</f>
        <v>#REF!</v>
      </c>
      <c r="BLD15" s="401" t="e">
        <f>#REF!</f>
        <v>#REF!</v>
      </c>
      <c r="BLE15" s="401" t="e">
        <f>#REF!</f>
        <v>#REF!</v>
      </c>
      <c r="BLF15" s="401" t="e">
        <f>#REF!</f>
        <v>#REF!</v>
      </c>
      <c r="BLG15" s="401" t="e">
        <f>#REF!</f>
        <v>#REF!</v>
      </c>
      <c r="BLH15" s="401" t="e">
        <f>#REF!</f>
        <v>#REF!</v>
      </c>
      <c r="BLI15" s="401" t="e">
        <f>#REF!</f>
        <v>#REF!</v>
      </c>
      <c r="BLJ15" s="401" t="e">
        <f>#REF!</f>
        <v>#REF!</v>
      </c>
      <c r="BLK15" s="401" t="e">
        <f>#REF!</f>
        <v>#REF!</v>
      </c>
      <c r="BLL15" s="401" t="e">
        <f>#REF!</f>
        <v>#REF!</v>
      </c>
      <c r="BLM15" s="401" t="e">
        <f>#REF!</f>
        <v>#REF!</v>
      </c>
      <c r="BLN15" s="401" t="e">
        <f>#REF!</f>
        <v>#REF!</v>
      </c>
      <c r="BLO15" s="401" t="e">
        <f>#REF!</f>
        <v>#REF!</v>
      </c>
      <c r="BLP15" s="401" t="e">
        <f>#REF!</f>
        <v>#REF!</v>
      </c>
      <c r="BLQ15" s="401" t="e">
        <f>#REF!</f>
        <v>#REF!</v>
      </c>
      <c r="BLR15" s="401" t="e">
        <f>#REF!</f>
        <v>#REF!</v>
      </c>
      <c r="BLS15" s="401" t="e">
        <f>#REF!</f>
        <v>#REF!</v>
      </c>
      <c r="BLT15" s="401" t="e">
        <f>#REF!</f>
        <v>#REF!</v>
      </c>
      <c r="BLU15" s="401" t="e">
        <f>#REF!</f>
        <v>#REF!</v>
      </c>
      <c r="BLV15" s="401" t="e">
        <f>#REF!</f>
        <v>#REF!</v>
      </c>
      <c r="BLW15" s="401" t="e">
        <f>#REF!</f>
        <v>#REF!</v>
      </c>
      <c r="BLX15" s="401" t="e">
        <f>#REF!</f>
        <v>#REF!</v>
      </c>
      <c r="BLY15" s="401" t="e">
        <f>#REF!</f>
        <v>#REF!</v>
      </c>
      <c r="BLZ15" s="401" t="e">
        <f>#REF!</f>
        <v>#REF!</v>
      </c>
      <c r="BMA15" s="401" t="e">
        <f>#REF!</f>
        <v>#REF!</v>
      </c>
      <c r="BMB15" s="401" t="e">
        <f>#REF!</f>
        <v>#REF!</v>
      </c>
      <c r="BMC15" s="401" t="e">
        <f>#REF!</f>
        <v>#REF!</v>
      </c>
      <c r="BMD15" s="401" t="e">
        <f>#REF!</f>
        <v>#REF!</v>
      </c>
      <c r="BME15" s="401" t="e">
        <f>#REF!</f>
        <v>#REF!</v>
      </c>
      <c r="BMF15" s="401" t="e">
        <f>#REF!</f>
        <v>#REF!</v>
      </c>
      <c r="BMG15" s="401" t="e">
        <f>#REF!</f>
        <v>#REF!</v>
      </c>
      <c r="BMH15" s="401" t="e">
        <f>#REF!</f>
        <v>#REF!</v>
      </c>
      <c r="BMI15" s="401" t="e">
        <f>#REF!</f>
        <v>#REF!</v>
      </c>
      <c r="BMJ15" s="401" t="e">
        <f>#REF!</f>
        <v>#REF!</v>
      </c>
      <c r="BMK15" s="401" t="e">
        <f>#REF!</f>
        <v>#REF!</v>
      </c>
      <c r="BML15" s="401" t="e">
        <f>#REF!</f>
        <v>#REF!</v>
      </c>
      <c r="BMM15" s="401" t="e">
        <f>#REF!</f>
        <v>#REF!</v>
      </c>
      <c r="BMN15" s="401" t="e">
        <f>#REF!</f>
        <v>#REF!</v>
      </c>
      <c r="BMO15" s="401" t="e">
        <f>#REF!</f>
        <v>#REF!</v>
      </c>
      <c r="BMP15" s="401" t="e">
        <f>#REF!</f>
        <v>#REF!</v>
      </c>
      <c r="BMQ15" s="401" t="e">
        <f>#REF!</f>
        <v>#REF!</v>
      </c>
      <c r="BMR15" s="401" t="e">
        <f>#REF!</f>
        <v>#REF!</v>
      </c>
      <c r="BMS15" s="401" t="e">
        <f>#REF!</f>
        <v>#REF!</v>
      </c>
      <c r="BMT15" s="401" t="e">
        <f>#REF!</f>
        <v>#REF!</v>
      </c>
      <c r="BMU15" s="401" t="e">
        <f>#REF!</f>
        <v>#REF!</v>
      </c>
      <c r="BMV15" s="401" t="e">
        <f>#REF!</f>
        <v>#REF!</v>
      </c>
      <c r="BMW15" s="401" t="e">
        <f>#REF!</f>
        <v>#REF!</v>
      </c>
      <c r="BMX15" s="401" t="e">
        <f>#REF!</f>
        <v>#REF!</v>
      </c>
      <c r="BMY15" s="401" t="e">
        <f>#REF!</f>
        <v>#REF!</v>
      </c>
      <c r="BMZ15" s="401" t="e">
        <f>#REF!</f>
        <v>#REF!</v>
      </c>
      <c r="BNA15" s="401" t="e">
        <f>#REF!</f>
        <v>#REF!</v>
      </c>
      <c r="BNB15" s="401" t="e">
        <f>#REF!</f>
        <v>#REF!</v>
      </c>
      <c r="BNC15" s="401" t="e">
        <f>#REF!</f>
        <v>#REF!</v>
      </c>
      <c r="BND15" s="401" t="e">
        <f>#REF!</f>
        <v>#REF!</v>
      </c>
      <c r="BNE15" s="401" t="e">
        <f>#REF!</f>
        <v>#REF!</v>
      </c>
      <c r="BNF15" s="401" t="e">
        <f>#REF!</f>
        <v>#REF!</v>
      </c>
      <c r="BNG15" s="401" t="e">
        <f>#REF!</f>
        <v>#REF!</v>
      </c>
      <c r="BNH15" s="401" t="e">
        <f>#REF!</f>
        <v>#REF!</v>
      </c>
      <c r="BNI15" s="401" t="e">
        <f>#REF!</f>
        <v>#REF!</v>
      </c>
      <c r="BNJ15" s="401" t="e">
        <f>#REF!</f>
        <v>#REF!</v>
      </c>
      <c r="BNK15" s="401" t="e">
        <f>#REF!</f>
        <v>#REF!</v>
      </c>
      <c r="BNL15" s="401" t="e">
        <f>#REF!</f>
        <v>#REF!</v>
      </c>
      <c r="BNM15" s="401" t="e">
        <f>#REF!</f>
        <v>#REF!</v>
      </c>
      <c r="BNN15" s="401" t="e">
        <f>#REF!</f>
        <v>#REF!</v>
      </c>
      <c r="BNO15" s="401" t="e">
        <f>#REF!</f>
        <v>#REF!</v>
      </c>
      <c r="BNP15" s="401" t="e">
        <f>#REF!</f>
        <v>#REF!</v>
      </c>
      <c r="BNQ15" s="401" t="e">
        <f>#REF!</f>
        <v>#REF!</v>
      </c>
      <c r="BNR15" s="401" t="e">
        <f>#REF!</f>
        <v>#REF!</v>
      </c>
      <c r="BNS15" s="401" t="e">
        <f>#REF!</f>
        <v>#REF!</v>
      </c>
      <c r="BNT15" s="401" t="e">
        <f>#REF!</f>
        <v>#REF!</v>
      </c>
      <c r="BNU15" s="401" t="e">
        <f>#REF!</f>
        <v>#REF!</v>
      </c>
      <c r="BNV15" s="401" t="e">
        <f>#REF!</f>
        <v>#REF!</v>
      </c>
      <c r="BNW15" s="401" t="e">
        <f>#REF!</f>
        <v>#REF!</v>
      </c>
      <c r="BNX15" s="401" t="e">
        <f>#REF!</f>
        <v>#REF!</v>
      </c>
      <c r="BNY15" s="401" t="e">
        <f>#REF!</f>
        <v>#REF!</v>
      </c>
      <c r="BNZ15" s="401" t="e">
        <f>#REF!</f>
        <v>#REF!</v>
      </c>
      <c r="BOA15" s="401" t="e">
        <f>#REF!</f>
        <v>#REF!</v>
      </c>
      <c r="BOB15" s="401" t="e">
        <f>#REF!</f>
        <v>#REF!</v>
      </c>
      <c r="BOC15" s="401" t="e">
        <f>#REF!</f>
        <v>#REF!</v>
      </c>
      <c r="BOD15" s="401" t="e">
        <f>#REF!</f>
        <v>#REF!</v>
      </c>
      <c r="BOE15" s="401" t="e">
        <f>#REF!</f>
        <v>#REF!</v>
      </c>
      <c r="BOF15" s="401" t="e">
        <f>#REF!</f>
        <v>#REF!</v>
      </c>
      <c r="BOG15" s="401" t="e">
        <f>#REF!</f>
        <v>#REF!</v>
      </c>
      <c r="BOH15" s="401" t="e">
        <f>#REF!</f>
        <v>#REF!</v>
      </c>
      <c r="BOI15" s="401" t="e">
        <f>#REF!</f>
        <v>#REF!</v>
      </c>
      <c r="BOJ15" s="401" t="e">
        <f>#REF!</f>
        <v>#REF!</v>
      </c>
      <c r="BOK15" s="401" t="e">
        <f>#REF!</f>
        <v>#REF!</v>
      </c>
      <c r="BOL15" s="401" t="e">
        <f>#REF!</f>
        <v>#REF!</v>
      </c>
      <c r="BOM15" s="401" t="e">
        <f>#REF!</f>
        <v>#REF!</v>
      </c>
      <c r="BON15" s="401" t="e">
        <f>#REF!</f>
        <v>#REF!</v>
      </c>
      <c r="BOO15" s="401" t="e">
        <f>#REF!</f>
        <v>#REF!</v>
      </c>
      <c r="BOP15" s="401" t="e">
        <f>#REF!</f>
        <v>#REF!</v>
      </c>
      <c r="BOQ15" s="401" t="e">
        <f>#REF!</f>
        <v>#REF!</v>
      </c>
      <c r="BOR15" s="401" t="e">
        <f>#REF!</f>
        <v>#REF!</v>
      </c>
      <c r="BOS15" s="401" t="e">
        <f>#REF!</f>
        <v>#REF!</v>
      </c>
      <c r="BOT15" s="401" t="e">
        <f>#REF!</f>
        <v>#REF!</v>
      </c>
      <c r="BOU15" s="401" t="e">
        <f>#REF!</f>
        <v>#REF!</v>
      </c>
      <c r="BOV15" s="401" t="e">
        <f>#REF!</f>
        <v>#REF!</v>
      </c>
      <c r="BOW15" s="401" t="e">
        <f>#REF!</f>
        <v>#REF!</v>
      </c>
      <c r="BOX15" s="401" t="e">
        <f>#REF!</f>
        <v>#REF!</v>
      </c>
      <c r="BOY15" s="401" t="e">
        <f>#REF!</f>
        <v>#REF!</v>
      </c>
      <c r="BOZ15" s="401" t="e">
        <f>#REF!</f>
        <v>#REF!</v>
      </c>
      <c r="BPA15" s="401" t="e">
        <f>#REF!</f>
        <v>#REF!</v>
      </c>
      <c r="BPB15" s="401" t="e">
        <f>#REF!</f>
        <v>#REF!</v>
      </c>
      <c r="BPC15" s="401" t="e">
        <f>#REF!</f>
        <v>#REF!</v>
      </c>
      <c r="BPD15" s="401" t="e">
        <f>#REF!</f>
        <v>#REF!</v>
      </c>
      <c r="BPE15" s="401" t="e">
        <f>#REF!</f>
        <v>#REF!</v>
      </c>
      <c r="BPF15" s="401" t="e">
        <f>#REF!</f>
        <v>#REF!</v>
      </c>
      <c r="BPG15" s="401" t="e">
        <f>#REF!</f>
        <v>#REF!</v>
      </c>
      <c r="BPH15" s="401" t="e">
        <f>#REF!</f>
        <v>#REF!</v>
      </c>
      <c r="BPI15" s="401" t="e">
        <f>#REF!</f>
        <v>#REF!</v>
      </c>
      <c r="BPJ15" s="401" t="e">
        <f>#REF!</f>
        <v>#REF!</v>
      </c>
      <c r="BPK15" s="401" t="e">
        <f>#REF!</f>
        <v>#REF!</v>
      </c>
      <c r="BPL15" s="401" t="e">
        <f>#REF!</f>
        <v>#REF!</v>
      </c>
      <c r="BPM15" s="401" t="e">
        <f>#REF!</f>
        <v>#REF!</v>
      </c>
      <c r="BPN15" s="401" t="e">
        <f>#REF!</f>
        <v>#REF!</v>
      </c>
      <c r="BPO15" s="401" t="e">
        <f>#REF!</f>
        <v>#REF!</v>
      </c>
      <c r="BPP15" s="401" t="e">
        <f>#REF!</f>
        <v>#REF!</v>
      </c>
      <c r="BPQ15" s="401" t="e">
        <f>#REF!</f>
        <v>#REF!</v>
      </c>
      <c r="BPR15" s="401" t="e">
        <f>#REF!</f>
        <v>#REF!</v>
      </c>
      <c r="BPS15" s="401" t="e">
        <f>#REF!</f>
        <v>#REF!</v>
      </c>
      <c r="BPT15" s="401" t="e">
        <f>#REF!</f>
        <v>#REF!</v>
      </c>
      <c r="BPU15" s="401" t="e">
        <f>#REF!</f>
        <v>#REF!</v>
      </c>
      <c r="BPV15" s="401" t="e">
        <f>#REF!</f>
        <v>#REF!</v>
      </c>
      <c r="BPW15" s="401" t="e">
        <f>#REF!</f>
        <v>#REF!</v>
      </c>
      <c r="BPX15" s="401" t="e">
        <f>#REF!</f>
        <v>#REF!</v>
      </c>
      <c r="BPY15" s="401" t="e">
        <f>#REF!</f>
        <v>#REF!</v>
      </c>
      <c r="BPZ15" s="401" t="e">
        <f>#REF!</f>
        <v>#REF!</v>
      </c>
      <c r="BQA15" s="401" t="e">
        <f>#REF!</f>
        <v>#REF!</v>
      </c>
      <c r="BQB15" s="401" t="e">
        <f>#REF!</f>
        <v>#REF!</v>
      </c>
      <c r="BQC15" s="401" t="e">
        <f>#REF!</f>
        <v>#REF!</v>
      </c>
      <c r="BQD15" s="401" t="e">
        <f>#REF!</f>
        <v>#REF!</v>
      </c>
      <c r="BQE15" s="401" t="e">
        <f>#REF!</f>
        <v>#REF!</v>
      </c>
      <c r="BQF15" s="401" t="e">
        <f>#REF!</f>
        <v>#REF!</v>
      </c>
      <c r="BQG15" s="401" t="e">
        <f>#REF!</f>
        <v>#REF!</v>
      </c>
      <c r="BQH15" s="401" t="e">
        <f>#REF!</f>
        <v>#REF!</v>
      </c>
      <c r="BQI15" s="401" t="e">
        <f>#REF!</f>
        <v>#REF!</v>
      </c>
      <c r="BQJ15" s="401" t="e">
        <f>#REF!</f>
        <v>#REF!</v>
      </c>
      <c r="BQK15" s="401" t="e">
        <f>#REF!</f>
        <v>#REF!</v>
      </c>
      <c r="BQL15" s="401" t="e">
        <f>#REF!</f>
        <v>#REF!</v>
      </c>
      <c r="BQM15" s="401" t="e">
        <f>#REF!</f>
        <v>#REF!</v>
      </c>
      <c r="BQN15" s="401" t="e">
        <f>#REF!</f>
        <v>#REF!</v>
      </c>
      <c r="BQO15" s="401" t="e">
        <f>#REF!</f>
        <v>#REF!</v>
      </c>
      <c r="BQP15" s="401" t="e">
        <f>#REF!</f>
        <v>#REF!</v>
      </c>
      <c r="BQQ15" s="401" t="e">
        <f>#REF!</f>
        <v>#REF!</v>
      </c>
      <c r="BQR15" s="401" t="e">
        <f>#REF!</f>
        <v>#REF!</v>
      </c>
      <c r="BQS15" s="401" t="e">
        <f>#REF!</f>
        <v>#REF!</v>
      </c>
      <c r="BQT15" s="401" t="e">
        <f>#REF!</f>
        <v>#REF!</v>
      </c>
      <c r="BQU15" s="401" t="e">
        <f>#REF!</f>
        <v>#REF!</v>
      </c>
      <c r="BQV15" s="401" t="e">
        <f>#REF!</f>
        <v>#REF!</v>
      </c>
      <c r="BQW15" s="401" t="e">
        <f>#REF!</f>
        <v>#REF!</v>
      </c>
      <c r="BQX15" s="401" t="e">
        <f>#REF!</f>
        <v>#REF!</v>
      </c>
      <c r="BQY15" s="401" t="e">
        <f>#REF!</f>
        <v>#REF!</v>
      </c>
      <c r="BQZ15" s="401" t="e">
        <f>#REF!</f>
        <v>#REF!</v>
      </c>
      <c r="BRA15" s="401" t="e">
        <f>#REF!</f>
        <v>#REF!</v>
      </c>
      <c r="BRB15" s="401" t="e">
        <f>#REF!</f>
        <v>#REF!</v>
      </c>
      <c r="BRC15" s="401" t="e">
        <f>#REF!</f>
        <v>#REF!</v>
      </c>
      <c r="BRD15" s="401" t="e">
        <f>#REF!</f>
        <v>#REF!</v>
      </c>
      <c r="BRE15" s="401" t="e">
        <f>#REF!</f>
        <v>#REF!</v>
      </c>
      <c r="BRF15" s="401" t="e">
        <f>#REF!</f>
        <v>#REF!</v>
      </c>
      <c r="BRG15" s="401" t="e">
        <f>#REF!</f>
        <v>#REF!</v>
      </c>
      <c r="BRH15" s="401" t="e">
        <f>#REF!</f>
        <v>#REF!</v>
      </c>
      <c r="BRI15" s="401" t="e">
        <f>#REF!</f>
        <v>#REF!</v>
      </c>
      <c r="BRJ15" s="401" t="e">
        <f>#REF!</f>
        <v>#REF!</v>
      </c>
      <c r="BRK15" s="401" t="e">
        <f>#REF!</f>
        <v>#REF!</v>
      </c>
      <c r="BRL15" s="401" t="e">
        <f>#REF!</f>
        <v>#REF!</v>
      </c>
      <c r="BRM15" s="401" t="e">
        <f>#REF!</f>
        <v>#REF!</v>
      </c>
      <c r="BRN15" s="401" t="e">
        <f>#REF!</f>
        <v>#REF!</v>
      </c>
      <c r="BRO15" s="401" t="e">
        <f>#REF!</f>
        <v>#REF!</v>
      </c>
      <c r="BRP15" s="401" t="e">
        <f>#REF!</f>
        <v>#REF!</v>
      </c>
      <c r="BRQ15" s="401" t="e">
        <f>#REF!</f>
        <v>#REF!</v>
      </c>
      <c r="BRR15" s="401" t="e">
        <f>#REF!</f>
        <v>#REF!</v>
      </c>
      <c r="BRS15" s="401" t="e">
        <f>#REF!</f>
        <v>#REF!</v>
      </c>
      <c r="BRT15" s="401" t="e">
        <f>#REF!</f>
        <v>#REF!</v>
      </c>
      <c r="BRU15" s="401" t="e">
        <f>#REF!</f>
        <v>#REF!</v>
      </c>
      <c r="BRV15" s="401" t="e">
        <f>#REF!</f>
        <v>#REF!</v>
      </c>
      <c r="BRW15" s="401" t="e">
        <f>#REF!</f>
        <v>#REF!</v>
      </c>
      <c r="BRX15" s="401" t="e">
        <f>#REF!</f>
        <v>#REF!</v>
      </c>
      <c r="BRY15" s="401" t="e">
        <f>#REF!</f>
        <v>#REF!</v>
      </c>
      <c r="BRZ15" s="401" t="e">
        <f>#REF!</f>
        <v>#REF!</v>
      </c>
      <c r="BSA15" s="401" t="e">
        <f>#REF!</f>
        <v>#REF!</v>
      </c>
      <c r="BSB15" s="401" t="e">
        <f>#REF!</f>
        <v>#REF!</v>
      </c>
      <c r="BSC15" s="401" t="e">
        <f>#REF!</f>
        <v>#REF!</v>
      </c>
      <c r="BSD15" s="401" t="e">
        <f>#REF!</f>
        <v>#REF!</v>
      </c>
      <c r="BSE15" s="401" t="e">
        <f>#REF!</f>
        <v>#REF!</v>
      </c>
      <c r="BSF15" s="401" t="e">
        <f>#REF!</f>
        <v>#REF!</v>
      </c>
      <c r="BSG15" s="401" t="e">
        <f>#REF!</f>
        <v>#REF!</v>
      </c>
      <c r="BSH15" s="401" t="e">
        <f>#REF!</f>
        <v>#REF!</v>
      </c>
      <c r="BSI15" s="401" t="e">
        <f>#REF!</f>
        <v>#REF!</v>
      </c>
      <c r="BSJ15" s="401" t="e">
        <f>#REF!</f>
        <v>#REF!</v>
      </c>
      <c r="BSK15" s="401" t="e">
        <f>#REF!</f>
        <v>#REF!</v>
      </c>
      <c r="BSL15" s="401" t="e">
        <f>#REF!</f>
        <v>#REF!</v>
      </c>
      <c r="BSM15" s="401" t="e">
        <f>#REF!</f>
        <v>#REF!</v>
      </c>
      <c r="BSN15" s="401" t="e">
        <f>#REF!</f>
        <v>#REF!</v>
      </c>
      <c r="BSO15" s="401" t="e">
        <f>#REF!</f>
        <v>#REF!</v>
      </c>
      <c r="BSP15" s="401" t="e">
        <f>#REF!</f>
        <v>#REF!</v>
      </c>
      <c r="BSQ15" s="401" t="e">
        <f>#REF!</f>
        <v>#REF!</v>
      </c>
      <c r="BSR15" s="401" t="e">
        <f>#REF!</f>
        <v>#REF!</v>
      </c>
      <c r="BSS15" s="401" t="e">
        <f>#REF!</f>
        <v>#REF!</v>
      </c>
      <c r="BST15" s="401" t="e">
        <f>#REF!</f>
        <v>#REF!</v>
      </c>
      <c r="BSU15" s="401" t="e">
        <f>#REF!</f>
        <v>#REF!</v>
      </c>
      <c r="BSV15" s="401" t="e">
        <f>#REF!</f>
        <v>#REF!</v>
      </c>
      <c r="BSW15" s="401" t="e">
        <f>#REF!</f>
        <v>#REF!</v>
      </c>
      <c r="BSX15" s="401" t="e">
        <f>#REF!</f>
        <v>#REF!</v>
      </c>
      <c r="BSY15" s="401" t="e">
        <f>#REF!</f>
        <v>#REF!</v>
      </c>
      <c r="BSZ15" s="401" t="e">
        <f>#REF!</f>
        <v>#REF!</v>
      </c>
      <c r="BTA15" s="401" t="e">
        <f>#REF!</f>
        <v>#REF!</v>
      </c>
      <c r="BTB15" s="401" t="e">
        <f>#REF!</f>
        <v>#REF!</v>
      </c>
      <c r="BTC15" s="401" t="e">
        <f>#REF!</f>
        <v>#REF!</v>
      </c>
      <c r="BTD15" s="401" t="e">
        <f>#REF!</f>
        <v>#REF!</v>
      </c>
      <c r="BTE15" s="401" t="e">
        <f>#REF!</f>
        <v>#REF!</v>
      </c>
      <c r="BTF15" s="401" t="e">
        <f>#REF!</f>
        <v>#REF!</v>
      </c>
      <c r="BTG15" s="401" t="e">
        <f>#REF!</f>
        <v>#REF!</v>
      </c>
      <c r="BTH15" s="401" t="e">
        <f>#REF!</f>
        <v>#REF!</v>
      </c>
      <c r="BTI15" s="401" t="e">
        <f>#REF!</f>
        <v>#REF!</v>
      </c>
      <c r="BTJ15" s="401" t="e">
        <f>#REF!</f>
        <v>#REF!</v>
      </c>
      <c r="BTK15" s="401" t="e">
        <f>#REF!</f>
        <v>#REF!</v>
      </c>
      <c r="BTL15" s="401" t="e">
        <f>#REF!</f>
        <v>#REF!</v>
      </c>
      <c r="BTM15" s="401" t="e">
        <f>#REF!</f>
        <v>#REF!</v>
      </c>
      <c r="BTN15" s="401" t="e">
        <f>#REF!</f>
        <v>#REF!</v>
      </c>
      <c r="BTO15" s="401" t="e">
        <f>#REF!</f>
        <v>#REF!</v>
      </c>
      <c r="BTP15" s="401" t="e">
        <f>#REF!</f>
        <v>#REF!</v>
      </c>
      <c r="BTQ15" s="401" t="e">
        <f>#REF!</f>
        <v>#REF!</v>
      </c>
      <c r="BTR15" s="401" t="e">
        <f>#REF!</f>
        <v>#REF!</v>
      </c>
      <c r="BTS15" s="401" t="e">
        <f>#REF!</f>
        <v>#REF!</v>
      </c>
      <c r="BTT15" s="401" t="e">
        <f>#REF!</f>
        <v>#REF!</v>
      </c>
      <c r="BTU15" s="401" t="e">
        <f>#REF!</f>
        <v>#REF!</v>
      </c>
      <c r="BTV15" s="401" t="e">
        <f>#REF!</f>
        <v>#REF!</v>
      </c>
      <c r="BTW15" s="401" t="e">
        <f>#REF!</f>
        <v>#REF!</v>
      </c>
      <c r="BTX15" s="401" t="e">
        <f>#REF!</f>
        <v>#REF!</v>
      </c>
      <c r="BTY15" s="401" t="e">
        <f>#REF!</f>
        <v>#REF!</v>
      </c>
      <c r="BTZ15" s="401" t="e">
        <f>#REF!</f>
        <v>#REF!</v>
      </c>
      <c r="BUA15" s="401" t="e">
        <f>#REF!</f>
        <v>#REF!</v>
      </c>
      <c r="BUB15" s="401" t="e">
        <f>#REF!</f>
        <v>#REF!</v>
      </c>
      <c r="BUC15" s="401" t="e">
        <f>#REF!</f>
        <v>#REF!</v>
      </c>
      <c r="BUD15" s="401" t="e">
        <f>#REF!</f>
        <v>#REF!</v>
      </c>
      <c r="BUE15" s="401" t="e">
        <f>#REF!</f>
        <v>#REF!</v>
      </c>
      <c r="BUF15" s="401" t="e">
        <f>#REF!</f>
        <v>#REF!</v>
      </c>
      <c r="BUG15" s="401" t="e">
        <f>#REF!</f>
        <v>#REF!</v>
      </c>
      <c r="BUH15" s="401" t="e">
        <f>#REF!</f>
        <v>#REF!</v>
      </c>
      <c r="BUI15" s="401" t="e">
        <f>#REF!</f>
        <v>#REF!</v>
      </c>
      <c r="BUJ15" s="401" t="e">
        <f>#REF!</f>
        <v>#REF!</v>
      </c>
      <c r="BUK15" s="401" t="e">
        <f>#REF!</f>
        <v>#REF!</v>
      </c>
      <c r="BUL15" s="401" t="e">
        <f>#REF!</f>
        <v>#REF!</v>
      </c>
      <c r="BUM15" s="401" t="e">
        <f>#REF!</f>
        <v>#REF!</v>
      </c>
      <c r="BUN15" s="401" t="e">
        <f>#REF!</f>
        <v>#REF!</v>
      </c>
      <c r="BUO15" s="401" t="e">
        <f>#REF!</f>
        <v>#REF!</v>
      </c>
      <c r="BUP15" s="401" t="e">
        <f>#REF!</f>
        <v>#REF!</v>
      </c>
      <c r="BUQ15" s="401" t="e">
        <f>#REF!</f>
        <v>#REF!</v>
      </c>
      <c r="BUR15" s="401" t="e">
        <f>#REF!</f>
        <v>#REF!</v>
      </c>
      <c r="BUS15" s="401" t="e">
        <f>#REF!</f>
        <v>#REF!</v>
      </c>
      <c r="BUT15" s="401" t="e">
        <f>#REF!</f>
        <v>#REF!</v>
      </c>
      <c r="BUU15" s="401" t="e">
        <f>#REF!</f>
        <v>#REF!</v>
      </c>
      <c r="BUV15" s="401" t="e">
        <f>#REF!</f>
        <v>#REF!</v>
      </c>
      <c r="BUW15" s="401" t="e">
        <f>#REF!</f>
        <v>#REF!</v>
      </c>
      <c r="BUX15" s="401" t="e">
        <f>#REF!</f>
        <v>#REF!</v>
      </c>
      <c r="BUY15" s="401" t="e">
        <f>#REF!</f>
        <v>#REF!</v>
      </c>
      <c r="BUZ15" s="401" t="e">
        <f>#REF!</f>
        <v>#REF!</v>
      </c>
      <c r="BVA15" s="401" t="e">
        <f>#REF!</f>
        <v>#REF!</v>
      </c>
      <c r="BVB15" s="401" t="e">
        <f>#REF!</f>
        <v>#REF!</v>
      </c>
      <c r="BVC15" s="401" t="e">
        <f>#REF!</f>
        <v>#REF!</v>
      </c>
      <c r="BVD15" s="401" t="e">
        <f>#REF!</f>
        <v>#REF!</v>
      </c>
      <c r="BVE15" s="401" t="e">
        <f>#REF!</f>
        <v>#REF!</v>
      </c>
      <c r="BVF15" s="401" t="e">
        <f>#REF!</f>
        <v>#REF!</v>
      </c>
      <c r="BVG15" s="401" t="e">
        <f>#REF!</f>
        <v>#REF!</v>
      </c>
      <c r="BVH15" s="401" t="e">
        <f>#REF!</f>
        <v>#REF!</v>
      </c>
      <c r="BVI15" s="401" t="e">
        <f>#REF!</f>
        <v>#REF!</v>
      </c>
      <c r="BVJ15" s="401" t="e">
        <f>#REF!</f>
        <v>#REF!</v>
      </c>
      <c r="BVK15" s="401" t="e">
        <f>#REF!</f>
        <v>#REF!</v>
      </c>
      <c r="BVL15" s="401" t="e">
        <f>#REF!</f>
        <v>#REF!</v>
      </c>
      <c r="BVM15" s="401" t="e">
        <f>#REF!</f>
        <v>#REF!</v>
      </c>
      <c r="BVN15" s="401" t="e">
        <f>#REF!</f>
        <v>#REF!</v>
      </c>
      <c r="BVO15" s="401" t="e">
        <f>#REF!</f>
        <v>#REF!</v>
      </c>
      <c r="BVP15" s="401" t="e">
        <f>#REF!</f>
        <v>#REF!</v>
      </c>
      <c r="BVQ15" s="401" t="e">
        <f>#REF!</f>
        <v>#REF!</v>
      </c>
      <c r="BVR15" s="401" t="e">
        <f>#REF!</f>
        <v>#REF!</v>
      </c>
      <c r="BVS15" s="401" t="e">
        <f>#REF!</f>
        <v>#REF!</v>
      </c>
      <c r="BVT15" s="401" t="e">
        <f>#REF!</f>
        <v>#REF!</v>
      </c>
      <c r="BVU15" s="401" t="e">
        <f>#REF!</f>
        <v>#REF!</v>
      </c>
      <c r="BVV15" s="401" t="e">
        <f>#REF!</f>
        <v>#REF!</v>
      </c>
      <c r="BVW15" s="401" t="e">
        <f>#REF!</f>
        <v>#REF!</v>
      </c>
      <c r="BVX15" s="401" t="e">
        <f>#REF!</f>
        <v>#REF!</v>
      </c>
      <c r="BVY15" s="401" t="e">
        <f>#REF!</f>
        <v>#REF!</v>
      </c>
      <c r="BVZ15" s="401" t="e">
        <f>#REF!</f>
        <v>#REF!</v>
      </c>
      <c r="BWA15" s="401" t="e">
        <f>#REF!</f>
        <v>#REF!</v>
      </c>
      <c r="BWB15" s="401" t="e">
        <f>#REF!</f>
        <v>#REF!</v>
      </c>
      <c r="BWC15" s="401" t="e">
        <f>#REF!</f>
        <v>#REF!</v>
      </c>
      <c r="BWD15" s="401" t="e">
        <f>#REF!</f>
        <v>#REF!</v>
      </c>
      <c r="BWE15" s="401" t="e">
        <f>#REF!</f>
        <v>#REF!</v>
      </c>
      <c r="BWF15" s="401" t="e">
        <f>#REF!</f>
        <v>#REF!</v>
      </c>
      <c r="BWG15" s="401" t="e">
        <f>#REF!</f>
        <v>#REF!</v>
      </c>
      <c r="BWH15" s="401" t="e">
        <f>#REF!</f>
        <v>#REF!</v>
      </c>
      <c r="BWI15" s="401" t="e">
        <f>#REF!</f>
        <v>#REF!</v>
      </c>
      <c r="BWJ15" s="401" t="e">
        <f>#REF!</f>
        <v>#REF!</v>
      </c>
      <c r="BWK15" s="401" t="e">
        <f>#REF!</f>
        <v>#REF!</v>
      </c>
      <c r="BWL15" s="401" t="e">
        <f>#REF!</f>
        <v>#REF!</v>
      </c>
      <c r="BWM15" s="401" t="e">
        <f>#REF!</f>
        <v>#REF!</v>
      </c>
      <c r="BWN15" s="401" t="e">
        <f>#REF!</f>
        <v>#REF!</v>
      </c>
      <c r="BWO15" s="401" t="e">
        <f>#REF!</f>
        <v>#REF!</v>
      </c>
      <c r="BWP15" s="401" t="e">
        <f>#REF!</f>
        <v>#REF!</v>
      </c>
      <c r="BWQ15" s="401" t="e">
        <f>#REF!</f>
        <v>#REF!</v>
      </c>
      <c r="BWR15" s="401" t="e">
        <f>#REF!</f>
        <v>#REF!</v>
      </c>
      <c r="BWS15" s="401" t="e">
        <f>#REF!</f>
        <v>#REF!</v>
      </c>
      <c r="BWT15" s="401" t="e">
        <f>#REF!</f>
        <v>#REF!</v>
      </c>
      <c r="BWU15" s="401" t="e">
        <f>#REF!</f>
        <v>#REF!</v>
      </c>
      <c r="BWV15" s="401" t="e">
        <f>#REF!</f>
        <v>#REF!</v>
      </c>
      <c r="BWW15" s="401" t="e">
        <f>#REF!</f>
        <v>#REF!</v>
      </c>
      <c r="BWX15" s="401" t="e">
        <f>#REF!</f>
        <v>#REF!</v>
      </c>
      <c r="BWY15" s="401" t="e">
        <f>#REF!</f>
        <v>#REF!</v>
      </c>
      <c r="BWZ15" s="401" t="e">
        <f>#REF!</f>
        <v>#REF!</v>
      </c>
      <c r="BXA15" s="401" t="e">
        <f>#REF!</f>
        <v>#REF!</v>
      </c>
      <c r="BXB15" s="401" t="e">
        <f>#REF!</f>
        <v>#REF!</v>
      </c>
      <c r="BXC15" s="401" t="e">
        <f>#REF!</f>
        <v>#REF!</v>
      </c>
      <c r="BXD15" s="401" t="e">
        <f>#REF!</f>
        <v>#REF!</v>
      </c>
      <c r="BXE15" s="401" t="e">
        <f>#REF!</f>
        <v>#REF!</v>
      </c>
      <c r="BXF15" s="401" t="e">
        <f>#REF!</f>
        <v>#REF!</v>
      </c>
      <c r="BXG15" s="401" t="e">
        <f>#REF!</f>
        <v>#REF!</v>
      </c>
      <c r="BXH15" s="401" t="e">
        <f>#REF!</f>
        <v>#REF!</v>
      </c>
      <c r="BXI15" s="401" t="e">
        <f>#REF!</f>
        <v>#REF!</v>
      </c>
      <c r="BXJ15" s="401" t="e">
        <f>#REF!</f>
        <v>#REF!</v>
      </c>
      <c r="BXK15" s="401" t="e">
        <f>#REF!</f>
        <v>#REF!</v>
      </c>
      <c r="BXL15" s="401" t="e">
        <f>#REF!</f>
        <v>#REF!</v>
      </c>
      <c r="BXM15" s="401" t="e">
        <f>#REF!</f>
        <v>#REF!</v>
      </c>
      <c r="BXN15" s="401" t="e">
        <f>#REF!</f>
        <v>#REF!</v>
      </c>
      <c r="BXO15" s="401" t="e">
        <f>#REF!</f>
        <v>#REF!</v>
      </c>
      <c r="BXP15" s="401" t="e">
        <f>#REF!</f>
        <v>#REF!</v>
      </c>
      <c r="BXQ15" s="401" t="e">
        <f>#REF!</f>
        <v>#REF!</v>
      </c>
      <c r="BXR15" s="401" t="e">
        <f>#REF!</f>
        <v>#REF!</v>
      </c>
      <c r="BXS15" s="401" t="e">
        <f>#REF!</f>
        <v>#REF!</v>
      </c>
      <c r="BXT15" s="401" t="e">
        <f>#REF!</f>
        <v>#REF!</v>
      </c>
      <c r="BXU15" s="401" t="e">
        <f>#REF!</f>
        <v>#REF!</v>
      </c>
      <c r="BXV15" s="401" t="e">
        <f>#REF!</f>
        <v>#REF!</v>
      </c>
      <c r="BXW15" s="401" t="e">
        <f>#REF!</f>
        <v>#REF!</v>
      </c>
      <c r="BXX15" s="401" t="e">
        <f>#REF!</f>
        <v>#REF!</v>
      </c>
      <c r="BXY15" s="401" t="e">
        <f>#REF!</f>
        <v>#REF!</v>
      </c>
      <c r="BXZ15" s="401" t="e">
        <f>#REF!</f>
        <v>#REF!</v>
      </c>
      <c r="BYA15" s="401" t="e">
        <f>#REF!</f>
        <v>#REF!</v>
      </c>
      <c r="BYB15" s="401" t="e">
        <f>#REF!</f>
        <v>#REF!</v>
      </c>
      <c r="BYC15" s="401" t="e">
        <f>#REF!</f>
        <v>#REF!</v>
      </c>
      <c r="BYD15" s="401" t="e">
        <f>#REF!</f>
        <v>#REF!</v>
      </c>
      <c r="BYE15" s="401" t="e">
        <f>#REF!</f>
        <v>#REF!</v>
      </c>
      <c r="BYF15" s="401" t="e">
        <f>#REF!</f>
        <v>#REF!</v>
      </c>
      <c r="BYG15" s="401" t="e">
        <f>#REF!</f>
        <v>#REF!</v>
      </c>
      <c r="BYH15" s="401" t="e">
        <f>#REF!</f>
        <v>#REF!</v>
      </c>
      <c r="BYI15" s="401" t="e">
        <f>#REF!</f>
        <v>#REF!</v>
      </c>
      <c r="BYJ15" s="401" t="e">
        <f>#REF!</f>
        <v>#REF!</v>
      </c>
      <c r="BYK15" s="401" t="e">
        <f>#REF!</f>
        <v>#REF!</v>
      </c>
      <c r="BYL15" s="401" t="e">
        <f>#REF!</f>
        <v>#REF!</v>
      </c>
      <c r="BYM15" s="401" t="e">
        <f>#REF!</f>
        <v>#REF!</v>
      </c>
      <c r="BYN15" s="401" t="e">
        <f>#REF!</f>
        <v>#REF!</v>
      </c>
      <c r="BYO15" s="401" t="e">
        <f>#REF!</f>
        <v>#REF!</v>
      </c>
      <c r="BYP15" s="401" t="e">
        <f>#REF!</f>
        <v>#REF!</v>
      </c>
      <c r="BYQ15" s="401" t="e">
        <f>#REF!</f>
        <v>#REF!</v>
      </c>
      <c r="BYR15" s="401" t="e">
        <f>#REF!</f>
        <v>#REF!</v>
      </c>
      <c r="BYS15" s="401" t="e">
        <f>#REF!</f>
        <v>#REF!</v>
      </c>
      <c r="BYT15" s="401" t="e">
        <f>#REF!</f>
        <v>#REF!</v>
      </c>
      <c r="BYU15" s="401" t="e">
        <f>#REF!</f>
        <v>#REF!</v>
      </c>
      <c r="BYV15" s="401" t="e">
        <f>#REF!</f>
        <v>#REF!</v>
      </c>
      <c r="BYW15" s="401" t="e">
        <f>#REF!</f>
        <v>#REF!</v>
      </c>
      <c r="BYX15" s="401" t="e">
        <f>#REF!</f>
        <v>#REF!</v>
      </c>
      <c r="BYY15" s="401" t="e">
        <f>#REF!</f>
        <v>#REF!</v>
      </c>
      <c r="BYZ15" s="401" t="e">
        <f>#REF!</f>
        <v>#REF!</v>
      </c>
      <c r="BZA15" s="401" t="e">
        <f>#REF!</f>
        <v>#REF!</v>
      </c>
      <c r="BZB15" s="401" t="e">
        <f>#REF!</f>
        <v>#REF!</v>
      </c>
      <c r="BZC15" s="401" t="e">
        <f>#REF!</f>
        <v>#REF!</v>
      </c>
      <c r="BZD15" s="401" t="e">
        <f>#REF!</f>
        <v>#REF!</v>
      </c>
      <c r="BZE15" s="401" t="e">
        <f>#REF!</f>
        <v>#REF!</v>
      </c>
      <c r="BZF15" s="401" t="e">
        <f>#REF!</f>
        <v>#REF!</v>
      </c>
      <c r="BZG15" s="401" t="e">
        <f>#REF!</f>
        <v>#REF!</v>
      </c>
      <c r="BZH15" s="401" t="e">
        <f>#REF!</f>
        <v>#REF!</v>
      </c>
      <c r="BZI15" s="401" t="e">
        <f>#REF!</f>
        <v>#REF!</v>
      </c>
      <c r="BZJ15" s="401" t="e">
        <f>#REF!</f>
        <v>#REF!</v>
      </c>
      <c r="BZK15" s="401" t="e">
        <f>#REF!</f>
        <v>#REF!</v>
      </c>
      <c r="BZL15" s="401" t="e">
        <f>#REF!</f>
        <v>#REF!</v>
      </c>
      <c r="BZM15" s="401" t="e">
        <f>#REF!</f>
        <v>#REF!</v>
      </c>
      <c r="BZN15" s="401" t="e">
        <f>#REF!</f>
        <v>#REF!</v>
      </c>
      <c r="BZO15" s="401" t="e">
        <f>#REF!</f>
        <v>#REF!</v>
      </c>
      <c r="BZP15" s="401" t="e">
        <f>#REF!</f>
        <v>#REF!</v>
      </c>
      <c r="BZQ15" s="401" t="e">
        <f>#REF!</f>
        <v>#REF!</v>
      </c>
      <c r="BZR15" s="401" t="e">
        <f>#REF!</f>
        <v>#REF!</v>
      </c>
      <c r="BZS15" s="401" t="e">
        <f>#REF!</f>
        <v>#REF!</v>
      </c>
      <c r="BZT15" s="401" t="e">
        <f>#REF!</f>
        <v>#REF!</v>
      </c>
      <c r="BZU15" s="401" t="e">
        <f>#REF!</f>
        <v>#REF!</v>
      </c>
      <c r="BZV15" s="401" t="e">
        <f>#REF!</f>
        <v>#REF!</v>
      </c>
      <c r="BZW15" s="401" t="e">
        <f>#REF!</f>
        <v>#REF!</v>
      </c>
      <c r="BZX15" s="401" t="e">
        <f>#REF!</f>
        <v>#REF!</v>
      </c>
      <c r="BZY15" s="401" t="e">
        <f>#REF!</f>
        <v>#REF!</v>
      </c>
      <c r="BZZ15" s="401" t="e">
        <f>#REF!</f>
        <v>#REF!</v>
      </c>
      <c r="CAA15" s="401" t="e">
        <f>#REF!</f>
        <v>#REF!</v>
      </c>
      <c r="CAB15" s="401" t="e">
        <f>#REF!</f>
        <v>#REF!</v>
      </c>
      <c r="CAC15" s="401" t="e">
        <f>#REF!</f>
        <v>#REF!</v>
      </c>
      <c r="CAD15" s="401" t="e">
        <f>#REF!</f>
        <v>#REF!</v>
      </c>
      <c r="CAE15" s="401" t="e">
        <f>#REF!</f>
        <v>#REF!</v>
      </c>
      <c r="CAF15" s="401" t="e">
        <f>#REF!</f>
        <v>#REF!</v>
      </c>
      <c r="CAG15" s="401" t="e">
        <f>#REF!</f>
        <v>#REF!</v>
      </c>
      <c r="CAH15" s="401" t="e">
        <f>#REF!</f>
        <v>#REF!</v>
      </c>
      <c r="CAI15" s="401" t="e">
        <f>#REF!</f>
        <v>#REF!</v>
      </c>
      <c r="CAJ15" s="401" t="e">
        <f>#REF!</f>
        <v>#REF!</v>
      </c>
      <c r="CAK15" s="401" t="e">
        <f>#REF!</f>
        <v>#REF!</v>
      </c>
      <c r="CAL15" s="401" t="e">
        <f>#REF!</f>
        <v>#REF!</v>
      </c>
      <c r="CAM15" s="401" t="e">
        <f>#REF!</f>
        <v>#REF!</v>
      </c>
      <c r="CAN15" s="401" t="e">
        <f>#REF!</f>
        <v>#REF!</v>
      </c>
      <c r="CAO15" s="401" t="e">
        <f>#REF!</f>
        <v>#REF!</v>
      </c>
      <c r="CAP15" s="401" t="e">
        <f>#REF!</f>
        <v>#REF!</v>
      </c>
      <c r="CAQ15" s="401" t="e">
        <f>#REF!</f>
        <v>#REF!</v>
      </c>
      <c r="CAR15" s="401" t="e">
        <f>#REF!</f>
        <v>#REF!</v>
      </c>
      <c r="CAS15" s="401" t="e">
        <f>#REF!</f>
        <v>#REF!</v>
      </c>
      <c r="CAT15" s="401" t="e">
        <f>#REF!</f>
        <v>#REF!</v>
      </c>
      <c r="CAU15" s="401" t="e">
        <f>#REF!</f>
        <v>#REF!</v>
      </c>
      <c r="CAV15" s="401" t="e">
        <f>#REF!</f>
        <v>#REF!</v>
      </c>
      <c r="CAW15" s="401" t="e">
        <f>#REF!</f>
        <v>#REF!</v>
      </c>
      <c r="CAX15" s="401" t="e">
        <f>#REF!</f>
        <v>#REF!</v>
      </c>
      <c r="CAY15" s="401" t="e">
        <f>#REF!</f>
        <v>#REF!</v>
      </c>
      <c r="CAZ15" s="401" t="e">
        <f>#REF!</f>
        <v>#REF!</v>
      </c>
      <c r="CBA15" s="401" t="e">
        <f>#REF!</f>
        <v>#REF!</v>
      </c>
      <c r="CBB15" s="401" t="e">
        <f>#REF!</f>
        <v>#REF!</v>
      </c>
      <c r="CBC15" s="401" t="e">
        <f>#REF!</f>
        <v>#REF!</v>
      </c>
      <c r="CBD15" s="401" t="e">
        <f>#REF!</f>
        <v>#REF!</v>
      </c>
      <c r="CBE15" s="401" t="e">
        <f>#REF!</f>
        <v>#REF!</v>
      </c>
      <c r="CBF15" s="401" t="e">
        <f>#REF!</f>
        <v>#REF!</v>
      </c>
      <c r="CBG15" s="401" t="e">
        <f>#REF!</f>
        <v>#REF!</v>
      </c>
      <c r="CBH15" s="401" t="e">
        <f>#REF!</f>
        <v>#REF!</v>
      </c>
      <c r="CBI15" s="401" t="e">
        <f>#REF!</f>
        <v>#REF!</v>
      </c>
      <c r="CBJ15" s="401" t="e">
        <f>#REF!</f>
        <v>#REF!</v>
      </c>
      <c r="CBK15" s="401" t="e">
        <f>#REF!</f>
        <v>#REF!</v>
      </c>
      <c r="CBL15" s="401" t="e">
        <f>#REF!</f>
        <v>#REF!</v>
      </c>
      <c r="CBM15" s="401" t="e">
        <f>#REF!</f>
        <v>#REF!</v>
      </c>
      <c r="CBN15" s="401" t="e">
        <f>#REF!</f>
        <v>#REF!</v>
      </c>
      <c r="CBO15" s="401" t="e">
        <f>#REF!</f>
        <v>#REF!</v>
      </c>
      <c r="CBP15" s="401" t="e">
        <f>#REF!</f>
        <v>#REF!</v>
      </c>
      <c r="CBQ15" s="401" t="e">
        <f>#REF!</f>
        <v>#REF!</v>
      </c>
      <c r="CBR15" s="401" t="e">
        <f>#REF!</f>
        <v>#REF!</v>
      </c>
      <c r="CBS15" s="401" t="e">
        <f>#REF!</f>
        <v>#REF!</v>
      </c>
      <c r="CBT15" s="401" t="e">
        <f>#REF!</f>
        <v>#REF!</v>
      </c>
      <c r="CBU15" s="401" t="e">
        <f>#REF!</f>
        <v>#REF!</v>
      </c>
      <c r="CBV15" s="401" t="e">
        <f>#REF!</f>
        <v>#REF!</v>
      </c>
      <c r="CBW15" s="401" t="e">
        <f>#REF!</f>
        <v>#REF!</v>
      </c>
      <c r="CBX15" s="401" t="e">
        <f>#REF!</f>
        <v>#REF!</v>
      </c>
      <c r="CBY15" s="401" t="e">
        <f>#REF!</f>
        <v>#REF!</v>
      </c>
      <c r="CBZ15" s="401" t="e">
        <f>#REF!</f>
        <v>#REF!</v>
      </c>
      <c r="CCA15" s="401" t="e">
        <f>#REF!</f>
        <v>#REF!</v>
      </c>
      <c r="CCB15" s="401" t="e">
        <f>#REF!</f>
        <v>#REF!</v>
      </c>
      <c r="CCC15" s="401" t="e">
        <f>#REF!</f>
        <v>#REF!</v>
      </c>
      <c r="CCD15" s="401" t="e">
        <f>#REF!</f>
        <v>#REF!</v>
      </c>
      <c r="CCE15" s="401" t="e">
        <f>#REF!</f>
        <v>#REF!</v>
      </c>
      <c r="CCF15" s="401" t="e">
        <f>#REF!</f>
        <v>#REF!</v>
      </c>
      <c r="CCG15" s="401" t="e">
        <f>#REF!</f>
        <v>#REF!</v>
      </c>
      <c r="CCH15" s="401" t="e">
        <f>#REF!</f>
        <v>#REF!</v>
      </c>
      <c r="CCI15" s="401" t="e">
        <f>#REF!</f>
        <v>#REF!</v>
      </c>
      <c r="CCJ15" s="401" t="e">
        <f>#REF!</f>
        <v>#REF!</v>
      </c>
      <c r="CCK15" s="401" t="e">
        <f>#REF!</f>
        <v>#REF!</v>
      </c>
      <c r="CCL15" s="401" t="e">
        <f>#REF!</f>
        <v>#REF!</v>
      </c>
      <c r="CCM15" s="401" t="e">
        <f>#REF!</f>
        <v>#REF!</v>
      </c>
      <c r="CCN15" s="401" t="e">
        <f>#REF!</f>
        <v>#REF!</v>
      </c>
      <c r="CCO15" s="401" t="e">
        <f>#REF!</f>
        <v>#REF!</v>
      </c>
      <c r="CCP15" s="401" t="e">
        <f>#REF!</f>
        <v>#REF!</v>
      </c>
      <c r="CCQ15" s="401" t="e">
        <f>#REF!</f>
        <v>#REF!</v>
      </c>
      <c r="CCR15" s="401" t="e">
        <f>#REF!</f>
        <v>#REF!</v>
      </c>
      <c r="CCS15" s="401" t="e">
        <f>#REF!</f>
        <v>#REF!</v>
      </c>
      <c r="CCT15" s="401" t="e">
        <f>#REF!</f>
        <v>#REF!</v>
      </c>
      <c r="CCU15" s="401" t="e">
        <f>#REF!</f>
        <v>#REF!</v>
      </c>
      <c r="CCV15" s="401" t="e">
        <f>#REF!</f>
        <v>#REF!</v>
      </c>
      <c r="CCW15" s="401" t="e">
        <f>#REF!</f>
        <v>#REF!</v>
      </c>
      <c r="CCX15" s="401" t="e">
        <f>#REF!</f>
        <v>#REF!</v>
      </c>
      <c r="CCY15" s="401" t="e">
        <f>#REF!</f>
        <v>#REF!</v>
      </c>
      <c r="CCZ15" s="401" t="e">
        <f>#REF!</f>
        <v>#REF!</v>
      </c>
      <c r="CDA15" s="401" t="e">
        <f>#REF!</f>
        <v>#REF!</v>
      </c>
      <c r="CDB15" s="401" t="e">
        <f>#REF!</f>
        <v>#REF!</v>
      </c>
      <c r="CDC15" s="401" t="e">
        <f>#REF!</f>
        <v>#REF!</v>
      </c>
      <c r="CDD15" s="401" t="e">
        <f>#REF!</f>
        <v>#REF!</v>
      </c>
      <c r="CDE15" s="401" t="e">
        <f>#REF!</f>
        <v>#REF!</v>
      </c>
      <c r="CDF15" s="401" t="e">
        <f>#REF!</f>
        <v>#REF!</v>
      </c>
      <c r="CDG15" s="401" t="e">
        <f>#REF!</f>
        <v>#REF!</v>
      </c>
      <c r="CDH15" s="401" t="e">
        <f>#REF!</f>
        <v>#REF!</v>
      </c>
      <c r="CDI15" s="401" t="e">
        <f>#REF!</f>
        <v>#REF!</v>
      </c>
      <c r="CDJ15" s="401" t="e">
        <f>#REF!</f>
        <v>#REF!</v>
      </c>
      <c r="CDK15" s="401" t="e">
        <f>#REF!</f>
        <v>#REF!</v>
      </c>
      <c r="CDL15" s="401" t="e">
        <f>#REF!</f>
        <v>#REF!</v>
      </c>
      <c r="CDM15" s="401" t="e">
        <f>#REF!</f>
        <v>#REF!</v>
      </c>
      <c r="CDN15" s="401" t="e">
        <f>#REF!</f>
        <v>#REF!</v>
      </c>
      <c r="CDO15" s="401" t="e">
        <f>#REF!</f>
        <v>#REF!</v>
      </c>
      <c r="CDP15" s="401" t="e">
        <f>#REF!</f>
        <v>#REF!</v>
      </c>
      <c r="CDQ15" s="401" t="e">
        <f>#REF!</f>
        <v>#REF!</v>
      </c>
      <c r="CDR15" s="401" t="e">
        <f>#REF!</f>
        <v>#REF!</v>
      </c>
      <c r="CDS15" s="401" t="e">
        <f>#REF!</f>
        <v>#REF!</v>
      </c>
      <c r="CDT15" s="401" t="e">
        <f>#REF!</f>
        <v>#REF!</v>
      </c>
      <c r="CDU15" s="401" t="e">
        <f>#REF!</f>
        <v>#REF!</v>
      </c>
      <c r="CDV15" s="401" t="e">
        <f>#REF!</f>
        <v>#REF!</v>
      </c>
      <c r="CDW15" s="401" t="e">
        <f>#REF!</f>
        <v>#REF!</v>
      </c>
      <c r="CDX15" s="401" t="e">
        <f>#REF!</f>
        <v>#REF!</v>
      </c>
      <c r="CDY15" s="401" t="e">
        <f>#REF!</f>
        <v>#REF!</v>
      </c>
      <c r="CDZ15" s="401" t="e">
        <f>#REF!</f>
        <v>#REF!</v>
      </c>
      <c r="CEA15" s="401" t="e">
        <f>#REF!</f>
        <v>#REF!</v>
      </c>
      <c r="CEB15" s="401" t="e">
        <f>#REF!</f>
        <v>#REF!</v>
      </c>
      <c r="CEC15" s="401" t="e">
        <f>#REF!</f>
        <v>#REF!</v>
      </c>
      <c r="CED15" s="401" t="e">
        <f>#REF!</f>
        <v>#REF!</v>
      </c>
      <c r="CEE15" s="401" t="e">
        <f>#REF!</f>
        <v>#REF!</v>
      </c>
      <c r="CEF15" s="401" t="e">
        <f>#REF!</f>
        <v>#REF!</v>
      </c>
      <c r="CEG15" s="401" t="e">
        <f>#REF!</f>
        <v>#REF!</v>
      </c>
      <c r="CEH15" s="401" t="e">
        <f>#REF!</f>
        <v>#REF!</v>
      </c>
      <c r="CEI15" s="401" t="e">
        <f>#REF!</f>
        <v>#REF!</v>
      </c>
      <c r="CEJ15" s="401" t="e">
        <f>#REF!</f>
        <v>#REF!</v>
      </c>
      <c r="CEK15" s="401" t="e">
        <f>#REF!</f>
        <v>#REF!</v>
      </c>
      <c r="CEL15" s="401" t="e">
        <f>#REF!</f>
        <v>#REF!</v>
      </c>
      <c r="CEM15" s="401" t="e">
        <f>#REF!</f>
        <v>#REF!</v>
      </c>
      <c r="CEN15" s="401" t="e">
        <f>#REF!</f>
        <v>#REF!</v>
      </c>
      <c r="CEO15" s="401" t="e">
        <f>#REF!</f>
        <v>#REF!</v>
      </c>
      <c r="CEP15" s="401" t="e">
        <f>#REF!</f>
        <v>#REF!</v>
      </c>
      <c r="CEQ15" s="401" t="e">
        <f>#REF!</f>
        <v>#REF!</v>
      </c>
      <c r="CER15" s="401" t="e">
        <f>#REF!</f>
        <v>#REF!</v>
      </c>
      <c r="CES15" s="401" t="e">
        <f>#REF!</f>
        <v>#REF!</v>
      </c>
      <c r="CET15" s="401" t="e">
        <f>#REF!</f>
        <v>#REF!</v>
      </c>
      <c r="CEU15" s="401" t="e">
        <f>#REF!</f>
        <v>#REF!</v>
      </c>
      <c r="CEV15" s="401" t="e">
        <f>#REF!</f>
        <v>#REF!</v>
      </c>
      <c r="CEW15" s="401" t="e">
        <f>#REF!</f>
        <v>#REF!</v>
      </c>
      <c r="CEX15" s="401" t="e">
        <f>#REF!</f>
        <v>#REF!</v>
      </c>
      <c r="CEY15" s="401" t="e">
        <f>#REF!</f>
        <v>#REF!</v>
      </c>
      <c r="CEZ15" s="401" t="e">
        <f>#REF!</f>
        <v>#REF!</v>
      </c>
      <c r="CFA15" s="401" t="e">
        <f>#REF!</f>
        <v>#REF!</v>
      </c>
      <c r="CFB15" s="401" t="e">
        <f>#REF!</f>
        <v>#REF!</v>
      </c>
      <c r="CFC15" s="401" t="e">
        <f>#REF!</f>
        <v>#REF!</v>
      </c>
      <c r="CFD15" s="401" t="e">
        <f>#REF!</f>
        <v>#REF!</v>
      </c>
      <c r="CFE15" s="401" t="e">
        <f>#REF!</f>
        <v>#REF!</v>
      </c>
      <c r="CFF15" s="401" t="e">
        <f>#REF!</f>
        <v>#REF!</v>
      </c>
      <c r="CFG15" s="401" t="e">
        <f>#REF!</f>
        <v>#REF!</v>
      </c>
      <c r="CFH15" s="401" t="e">
        <f>#REF!</f>
        <v>#REF!</v>
      </c>
      <c r="CFI15" s="401" t="e">
        <f>#REF!</f>
        <v>#REF!</v>
      </c>
      <c r="CFJ15" s="401" t="e">
        <f>#REF!</f>
        <v>#REF!</v>
      </c>
      <c r="CFK15" s="401" t="e">
        <f>#REF!</f>
        <v>#REF!</v>
      </c>
      <c r="CFL15" s="401" t="e">
        <f>#REF!</f>
        <v>#REF!</v>
      </c>
      <c r="CFM15" s="401" t="e">
        <f>#REF!</f>
        <v>#REF!</v>
      </c>
      <c r="CFN15" s="401" t="e">
        <f>#REF!</f>
        <v>#REF!</v>
      </c>
      <c r="CFO15" s="401" t="e">
        <f>#REF!</f>
        <v>#REF!</v>
      </c>
      <c r="CFP15" s="401" t="e">
        <f>#REF!</f>
        <v>#REF!</v>
      </c>
      <c r="CFQ15" s="401" t="e">
        <f>#REF!</f>
        <v>#REF!</v>
      </c>
      <c r="CFR15" s="401" t="e">
        <f>#REF!</f>
        <v>#REF!</v>
      </c>
      <c r="CFS15" s="401" t="e">
        <f>#REF!</f>
        <v>#REF!</v>
      </c>
      <c r="CFT15" s="401" t="e">
        <f>#REF!</f>
        <v>#REF!</v>
      </c>
      <c r="CFU15" s="401" t="e">
        <f>#REF!</f>
        <v>#REF!</v>
      </c>
      <c r="CFV15" s="401" t="e">
        <f>#REF!</f>
        <v>#REF!</v>
      </c>
      <c r="CFW15" s="401" t="e">
        <f>#REF!</f>
        <v>#REF!</v>
      </c>
      <c r="CFX15" s="401" t="e">
        <f>#REF!</f>
        <v>#REF!</v>
      </c>
      <c r="CFY15" s="401" t="e">
        <f>#REF!</f>
        <v>#REF!</v>
      </c>
      <c r="CFZ15" s="401" t="e">
        <f>#REF!</f>
        <v>#REF!</v>
      </c>
      <c r="CGA15" s="401" t="e">
        <f>#REF!</f>
        <v>#REF!</v>
      </c>
      <c r="CGB15" s="401" t="e">
        <f>#REF!</f>
        <v>#REF!</v>
      </c>
      <c r="CGC15" s="401" t="e">
        <f>#REF!</f>
        <v>#REF!</v>
      </c>
      <c r="CGD15" s="401" t="e">
        <f>#REF!</f>
        <v>#REF!</v>
      </c>
      <c r="CGE15" s="401" t="e">
        <f>#REF!</f>
        <v>#REF!</v>
      </c>
      <c r="CGF15" s="401" t="e">
        <f>#REF!</f>
        <v>#REF!</v>
      </c>
      <c r="CGG15" s="401" t="e">
        <f>#REF!</f>
        <v>#REF!</v>
      </c>
      <c r="CGH15" s="401" t="e">
        <f>#REF!</f>
        <v>#REF!</v>
      </c>
      <c r="CGI15" s="401" t="e">
        <f>#REF!</f>
        <v>#REF!</v>
      </c>
      <c r="CGJ15" s="401" t="e">
        <f>#REF!</f>
        <v>#REF!</v>
      </c>
      <c r="CGK15" s="401" t="e">
        <f>#REF!</f>
        <v>#REF!</v>
      </c>
      <c r="CGL15" s="401" t="e">
        <f>#REF!</f>
        <v>#REF!</v>
      </c>
      <c r="CGM15" s="401" t="e">
        <f>#REF!</f>
        <v>#REF!</v>
      </c>
      <c r="CGN15" s="401" t="e">
        <f>#REF!</f>
        <v>#REF!</v>
      </c>
      <c r="CGO15" s="401" t="e">
        <f>#REF!</f>
        <v>#REF!</v>
      </c>
      <c r="CGP15" s="401" t="e">
        <f>#REF!</f>
        <v>#REF!</v>
      </c>
      <c r="CGQ15" s="401" t="e">
        <f>#REF!</f>
        <v>#REF!</v>
      </c>
      <c r="CGR15" s="401" t="e">
        <f>#REF!</f>
        <v>#REF!</v>
      </c>
      <c r="CGS15" s="401" t="e">
        <f>#REF!</f>
        <v>#REF!</v>
      </c>
      <c r="CGT15" s="401" t="e">
        <f>#REF!</f>
        <v>#REF!</v>
      </c>
      <c r="CGU15" s="401" t="e">
        <f>#REF!</f>
        <v>#REF!</v>
      </c>
      <c r="CGV15" s="401" t="e">
        <f>#REF!</f>
        <v>#REF!</v>
      </c>
      <c r="CGW15" s="401" t="e">
        <f>#REF!</f>
        <v>#REF!</v>
      </c>
      <c r="CGX15" s="401" t="e">
        <f>#REF!</f>
        <v>#REF!</v>
      </c>
      <c r="CGY15" s="401" t="e">
        <f>#REF!</f>
        <v>#REF!</v>
      </c>
      <c r="CGZ15" s="401" t="e">
        <f>#REF!</f>
        <v>#REF!</v>
      </c>
      <c r="CHA15" s="401" t="e">
        <f>#REF!</f>
        <v>#REF!</v>
      </c>
      <c r="CHB15" s="401" t="e">
        <f>#REF!</f>
        <v>#REF!</v>
      </c>
      <c r="CHC15" s="401" t="e">
        <f>#REF!</f>
        <v>#REF!</v>
      </c>
      <c r="CHD15" s="401" t="e">
        <f>#REF!</f>
        <v>#REF!</v>
      </c>
      <c r="CHE15" s="401" t="e">
        <f>#REF!</f>
        <v>#REF!</v>
      </c>
      <c r="CHF15" s="401" t="e">
        <f>#REF!</f>
        <v>#REF!</v>
      </c>
      <c r="CHG15" s="401" t="e">
        <f>#REF!</f>
        <v>#REF!</v>
      </c>
      <c r="CHH15" s="401" t="e">
        <f>#REF!</f>
        <v>#REF!</v>
      </c>
      <c r="CHI15" s="401" t="e">
        <f>#REF!</f>
        <v>#REF!</v>
      </c>
      <c r="CHJ15" s="401" t="e">
        <f>#REF!</f>
        <v>#REF!</v>
      </c>
      <c r="CHK15" s="401" t="e">
        <f>#REF!</f>
        <v>#REF!</v>
      </c>
      <c r="CHL15" s="401" t="e">
        <f>#REF!</f>
        <v>#REF!</v>
      </c>
      <c r="CHM15" s="401" t="e">
        <f>#REF!</f>
        <v>#REF!</v>
      </c>
      <c r="CHN15" s="401" t="e">
        <f>#REF!</f>
        <v>#REF!</v>
      </c>
      <c r="CHO15" s="401" t="e">
        <f>#REF!</f>
        <v>#REF!</v>
      </c>
      <c r="CHP15" s="401" t="e">
        <f>#REF!</f>
        <v>#REF!</v>
      </c>
      <c r="CHQ15" s="401" t="e">
        <f>#REF!</f>
        <v>#REF!</v>
      </c>
      <c r="CHR15" s="401" t="e">
        <f>#REF!</f>
        <v>#REF!</v>
      </c>
      <c r="CHS15" s="401" t="e">
        <f>#REF!</f>
        <v>#REF!</v>
      </c>
      <c r="CHT15" s="401" t="e">
        <f>#REF!</f>
        <v>#REF!</v>
      </c>
      <c r="CHU15" s="401" t="e">
        <f>#REF!</f>
        <v>#REF!</v>
      </c>
      <c r="CHV15" s="401" t="e">
        <f>#REF!</f>
        <v>#REF!</v>
      </c>
      <c r="CHW15" s="401" t="e">
        <f>#REF!</f>
        <v>#REF!</v>
      </c>
      <c r="CHX15" s="401" t="e">
        <f>#REF!</f>
        <v>#REF!</v>
      </c>
      <c r="CHY15" s="401" t="e">
        <f>#REF!</f>
        <v>#REF!</v>
      </c>
      <c r="CHZ15" s="401" t="e">
        <f>#REF!</f>
        <v>#REF!</v>
      </c>
      <c r="CIA15" s="401" t="e">
        <f>#REF!</f>
        <v>#REF!</v>
      </c>
      <c r="CIB15" s="401" t="e">
        <f>#REF!</f>
        <v>#REF!</v>
      </c>
      <c r="CIC15" s="401" t="e">
        <f>#REF!</f>
        <v>#REF!</v>
      </c>
      <c r="CID15" s="401" t="e">
        <f>#REF!</f>
        <v>#REF!</v>
      </c>
      <c r="CIE15" s="401" t="e">
        <f>#REF!</f>
        <v>#REF!</v>
      </c>
      <c r="CIF15" s="401" t="e">
        <f>#REF!</f>
        <v>#REF!</v>
      </c>
      <c r="CIG15" s="401" t="e">
        <f>#REF!</f>
        <v>#REF!</v>
      </c>
      <c r="CIH15" s="401" t="e">
        <f>#REF!</f>
        <v>#REF!</v>
      </c>
      <c r="CII15" s="401" t="e">
        <f>#REF!</f>
        <v>#REF!</v>
      </c>
      <c r="CIJ15" s="401" t="e">
        <f>#REF!</f>
        <v>#REF!</v>
      </c>
      <c r="CIK15" s="401" t="e">
        <f>#REF!</f>
        <v>#REF!</v>
      </c>
      <c r="CIL15" s="401" t="e">
        <f>#REF!</f>
        <v>#REF!</v>
      </c>
      <c r="CIM15" s="401" t="e">
        <f>#REF!</f>
        <v>#REF!</v>
      </c>
      <c r="CIN15" s="401" t="e">
        <f>#REF!</f>
        <v>#REF!</v>
      </c>
      <c r="CIO15" s="401" t="e">
        <f>#REF!</f>
        <v>#REF!</v>
      </c>
      <c r="CIP15" s="401" t="e">
        <f>#REF!</f>
        <v>#REF!</v>
      </c>
      <c r="CIQ15" s="401" t="e">
        <f>#REF!</f>
        <v>#REF!</v>
      </c>
      <c r="CIR15" s="401" t="e">
        <f>#REF!</f>
        <v>#REF!</v>
      </c>
      <c r="CIS15" s="401" t="e">
        <f>#REF!</f>
        <v>#REF!</v>
      </c>
      <c r="CIT15" s="401" t="e">
        <f>#REF!</f>
        <v>#REF!</v>
      </c>
      <c r="CIU15" s="401" t="e">
        <f>#REF!</f>
        <v>#REF!</v>
      </c>
      <c r="CIV15" s="401" t="e">
        <f>#REF!</f>
        <v>#REF!</v>
      </c>
      <c r="CIW15" s="401" t="e">
        <f>#REF!</f>
        <v>#REF!</v>
      </c>
      <c r="CIX15" s="401" t="e">
        <f>#REF!</f>
        <v>#REF!</v>
      </c>
      <c r="CIY15" s="401" t="e">
        <f>#REF!</f>
        <v>#REF!</v>
      </c>
      <c r="CIZ15" s="401" t="e">
        <f>#REF!</f>
        <v>#REF!</v>
      </c>
      <c r="CJA15" s="401" t="e">
        <f>#REF!</f>
        <v>#REF!</v>
      </c>
      <c r="CJB15" s="401" t="e">
        <f>#REF!</f>
        <v>#REF!</v>
      </c>
      <c r="CJC15" s="401" t="e">
        <f>#REF!</f>
        <v>#REF!</v>
      </c>
      <c r="CJD15" s="401" t="e">
        <f>#REF!</f>
        <v>#REF!</v>
      </c>
      <c r="CJE15" s="401" t="e">
        <f>#REF!</f>
        <v>#REF!</v>
      </c>
      <c r="CJF15" s="401" t="e">
        <f>#REF!</f>
        <v>#REF!</v>
      </c>
      <c r="CJG15" s="401" t="e">
        <f>#REF!</f>
        <v>#REF!</v>
      </c>
      <c r="CJH15" s="401" t="e">
        <f>#REF!</f>
        <v>#REF!</v>
      </c>
      <c r="CJI15" s="401" t="e">
        <f>#REF!</f>
        <v>#REF!</v>
      </c>
      <c r="CJJ15" s="401" t="e">
        <f>#REF!</f>
        <v>#REF!</v>
      </c>
      <c r="CJK15" s="401" t="e">
        <f>#REF!</f>
        <v>#REF!</v>
      </c>
      <c r="CJL15" s="401" t="e">
        <f>#REF!</f>
        <v>#REF!</v>
      </c>
      <c r="CJM15" s="401" t="e">
        <f>#REF!</f>
        <v>#REF!</v>
      </c>
      <c r="CJN15" s="401" t="e">
        <f>#REF!</f>
        <v>#REF!</v>
      </c>
      <c r="CJO15" s="401" t="e">
        <f>#REF!</f>
        <v>#REF!</v>
      </c>
      <c r="CJP15" s="401" t="e">
        <f>#REF!</f>
        <v>#REF!</v>
      </c>
      <c r="CJQ15" s="401" t="e">
        <f>#REF!</f>
        <v>#REF!</v>
      </c>
      <c r="CJR15" s="401" t="e">
        <f>#REF!</f>
        <v>#REF!</v>
      </c>
      <c r="CJS15" s="401" t="e">
        <f>#REF!</f>
        <v>#REF!</v>
      </c>
      <c r="CJT15" s="401" t="e">
        <f>#REF!</f>
        <v>#REF!</v>
      </c>
      <c r="CJU15" s="401" t="e">
        <f>#REF!</f>
        <v>#REF!</v>
      </c>
      <c r="CJV15" s="401" t="e">
        <f>#REF!</f>
        <v>#REF!</v>
      </c>
      <c r="CJW15" s="401" t="e">
        <f>#REF!</f>
        <v>#REF!</v>
      </c>
      <c r="CJX15" s="401" t="e">
        <f>#REF!</f>
        <v>#REF!</v>
      </c>
      <c r="CJY15" s="401" t="e">
        <f>#REF!</f>
        <v>#REF!</v>
      </c>
      <c r="CJZ15" s="401" t="e">
        <f>#REF!</f>
        <v>#REF!</v>
      </c>
      <c r="CKA15" s="401" t="e">
        <f>#REF!</f>
        <v>#REF!</v>
      </c>
      <c r="CKB15" s="401" t="e">
        <f>#REF!</f>
        <v>#REF!</v>
      </c>
      <c r="CKC15" s="401" t="e">
        <f>#REF!</f>
        <v>#REF!</v>
      </c>
      <c r="CKD15" s="401" t="e">
        <f>#REF!</f>
        <v>#REF!</v>
      </c>
      <c r="CKE15" s="401" t="e">
        <f>#REF!</f>
        <v>#REF!</v>
      </c>
      <c r="CKF15" s="401" t="e">
        <f>#REF!</f>
        <v>#REF!</v>
      </c>
      <c r="CKG15" s="401" t="e">
        <f>#REF!</f>
        <v>#REF!</v>
      </c>
      <c r="CKH15" s="401" t="e">
        <f>#REF!</f>
        <v>#REF!</v>
      </c>
      <c r="CKI15" s="401" t="e">
        <f>#REF!</f>
        <v>#REF!</v>
      </c>
      <c r="CKJ15" s="401" t="e">
        <f>#REF!</f>
        <v>#REF!</v>
      </c>
      <c r="CKK15" s="401" t="e">
        <f>#REF!</f>
        <v>#REF!</v>
      </c>
      <c r="CKL15" s="401" t="e">
        <f>#REF!</f>
        <v>#REF!</v>
      </c>
      <c r="CKM15" s="401" t="e">
        <f>#REF!</f>
        <v>#REF!</v>
      </c>
      <c r="CKN15" s="401" t="e">
        <f>#REF!</f>
        <v>#REF!</v>
      </c>
      <c r="CKO15" s="401" t="e">
        <f>#REF!</f>
        <v>#REF!</v>
      </c>
      <c r="CKP15" s="401" t="e">
        <f>#REF!</f>
        <v>#REF!</v>
      </c>
      <c r="CKQ15" s="401" t="e">
        <f>#REF!</f>
        <v>#REF!</v>
      </c>
      <c r="CKR15" s="401" t="e">
        <f>#REF!</f>
        <v>#REF!</v>
      </c>
      <c r="CKS15" s="401" t="e">
        <f>#REF!</f>
        <v>#REF!</v>
      </c>
      <c r="CKT15" s="401" t="e">
        <f>#REF!</f>
        <v>#REF!</v>
      </c>
      <c r="CKU15" s="401" t="e">
        <f>#REF!</f>
        <v>#REF!</v>
      </c>
      <c r="CKV15" s="401" t="e">
        <f>#REF!</f>
        <v>#REF!</v>
      </c>
      <c r="CKW15" s="401" t="e">
        <f>#REF!</f>
        <v>#REF!</v>
      </c>
      <c r="CKX15" s="401" t="e">
        <f>#REF!</f>
        <v>#REF!</v>
      </c>
      <c r="CKY15" s="401" t="e">
        <f>#REF!</f>
        <v>#REF!</v>
      </c>
      <c r="CKZ15" s="401" t="e">
        <f>#REF!</f>
        <v>#REF!</v>
      </c>
      <c r="CLA15" s="401" t="e">
        <f>#REF!</f>
        <v>#REF!</v>
      </c>
      <c r="CLB15" s="401" t="e">
        <f>#REF!</f>
        <v>#REF!</v>
      </c>
      <c r="CLC15" s="401" t="e">
        <f>#REF!</f>
        <v>#REF!</v>
      </c>
      <c r="CLD15" s="401" t="e">
        <f>#REF!</f>
        <v>#REF!</v>
      </c>
      <c r="CLE15" s="401" t="e">
        <f>#REF!</f>
        <v>#REF!</v>
      </c>
      <c r="CLF15" s="401" t="e">
        <f>#REF!</f>
        <v>#REF!</v>
      </c>
      <c r="CLG15" s="401" t="e">
        <f>#REF!</f>
        <v>#REF!</v>
      </c>
      <c r="CLH15" s="401" t="e">
        <f>#REF!</f>
        <v>#REF!</v>
      </c>
      <c r="CLI15" s="401" t="e">
        <f>#REF!</f>
        <v>#REF!</v>
      </c>
      <c r="CLJ15" s="401" t="e">
        <f>#REF!</f>
        <v>#REF!</v>
      </c>
      <c r="CLK15" s="401" t="e">
        <f>#REF!</f>
        <v>#REF!</v>
      </c>
      <c r="CLL15" s="401" t="e">
        <f>#REF!</f>
        <v>#REF!</v>
      </c>
      <c r="CLM15" s="401" t="e">
        <f>#REF!</f>
        <v>#REF!</v>
      </c>
      <c r="CLN15" s="401" t="e">
        <f>#REF!</f>
        <v>#REF!</v>
      </c>
      <c r="CLO15" s="401" t="e">
        <f>#REF!</f>
        <v>#REF!</v>
      </c>
      <c r="CLP15" s="401" t="e">
        <f>#REF!</f>
        <v>#REF!</v>
      </c>
      <c r="CLQ15" s="401" t="e">
        <f>#REF!</f>
        <v>#REF!</v>
      </c>
      <c r="CLR15" s="401" t="e">
        <f>#REF!</f>
        <v>#REF!</v>
      </c>
      <c r="CLS15" s="401" t="e">
        <f>#REF!</f>
        <v>#REF!</v>
      </c>
      <c r="CLT15" s="401" t="e">
        <f>#REF!</f>
        <v>#REF!</v>
      </c>
      <c r="CLU15" s="401" t="e">
        <f>#REF!</f>
        <v>#REF!</v>
      </c>
      <c r="CLV15" s="401" t="e">
        <f>#REF!</f>
        <v>#REF!</v>
      </c>
      <c r="CLW15" s="401" t="e">
        <f>#REF!</f>
        <v>#REF!</v>
      </c>
      <c r="CLX15" s="401" t="e">
        <f>#REF!</f>
        <v>#REF!</v>
      </c>
      <c r="CLY15" s="401" t="e">
        <f>#REF!</f>
        <v>#REF!</v>
      </c>
      <c r="CLZ15" s="401" t="e">
        <f>#REF!</f>
        <v>#REF!</v>
      </c>
      <c r="CMA15" s="401" t="e">
        <f>#REF!</f>
        <v>#REF!</v>
      </c>
      <c r="CMB15" s="401" t="e">
        <f>#REF!</f>
        <v>#REF!</v>
      </c>
      <c r="CMC15" s="401" t="e">
        <f>#REF!</f>
        <v>#REF!</v>
      </c>
      <c r="CMD15" s="401" t="e">
        <f>#REF!</f>
        <v>#REF!</v>
      </c>
      <c r="CME15" s="401" t="e">
        <f>#REF!</f>
        <v>#REF!</v>
      </c>
      <c r="CMF15" s="401" t="e">
        <f>#REF!</f>
        <v>#REF!</v>
      </c>
      <c r="CMG15" s="401" t="e">
        <f>#REF!</f>
        <v>#REF!</v>
      </c>
      <c r="CMH15" s="401" t="e">
        <f>#REF!</f>
        <v>#REF!</v>
      </c>
      <c r="CMI15" s="401" t="e">
        <f>#REF!</f>
        <v>#REF!</v>
      </c>
      <c r="CMJ15" s="401" t="e">
        <f>#REF!</f>
        <v>#REF!</v>
      </c>
      <c r="CMK15" s="401" t="e">
        <f>#REF!</f>
        <v>#REF!</v>
      </c>
      <c r="CML15" s="401" t="e">
        <f>#REF!</f>
        <v>#REF!</v>
      </c>
      <c r="CMM15" s="401" t="e">
        <f>#REF!</f>
        <v>#REF!</v>
      </c>
      <c r="CMN15" s="401" t="e">
        <f>#REF!</f>
        <v>#REF!</v>
      </c>
      <c r="CMO15" s="401" t="e">
        <f>#REF!</f>
        <v>#REF!</v>
      </c>
      <c r="CMP15" s="401" t="e">
        <f>#REF!</f>
        <v>#REF!</v>
      </c>
      <c r="CMQ15" s="401" t="e">
        <f>#REF!</f>
        <v>#REF!</v>
      </c>
      <c r="CMR15" s="401" t="e">
        <f>#REF!</f>
        <v>#REF!</v>
      </c>
      <c r="CMS15" s="401" t="e">
        <f>#REF!</f>
        <v>#REF!</v>
      </c>
      <c r="CMT15" s="401" t="e">
        <f>#REF!</f>
        <v>#REF!</v>
      </c>
      <c r="CMU15" s="401" t="e">
        <f>#REF!</f>
        <v>#REF!</v>
      </c>
      <c r="CMV15" s="401" t="e">
        <f>#REF!</f>
        <v>#REF!</v>
      </c>
      <c r="CMW15" s="401" t="e">
        <f>#REF!</f>
        <v>#REF!</v>
      </c>
      <c r="CMX15" s="401" t="e">
        <f>#REF!</f>
        <v>#REF!</v>
      </c>
      <c r="CMY15" s="401" t="e">
        <f>#REF!</f>
        <v>#REF!</v>
      </c>
      <c r="CMZ15" s="401" t="e">
        <f>#REF!</f>
        <v>#REF!</v>
      </c>
      <c r="CNA15" s="401" t="e">
        <f>#REF!</f>
        <v>#REF!</v>
      </c>
      <c r="CNB15" s="401" t="e">
        <f>#REF!</f>
        <v>#REF!</v>
      </c>
      <c r="CNC15" s="401" t="e">
        <f>#REF!</f>
        <v>#REF!</v>
      </c>
      <c r="CND15" s="401" t="e">
        <f>#REF!</f>
        <v>#REF!</v>
      </c>
      <c r="CNE15" s="401" t="e">
        <f>#REF!</f>
        <v>#REF!</v>
      </c>
      <c r="CNF15" s="401" t="e">
        <f>#REF!</f>
        <v>#REF!</v>
      </c>
      <c r="CNG15" s="401" t="e">
        <f>#REF!</f>
        <v>#REF!</v>
      </c>
      <c r="CNH15" s="401" t="e">
        <f>#REF!</f>
        <v>#REF!</v>
      </c>
      <c r="CNI15" s="401" t="e">
        <f>#REF!</f>
        <v>#REF!</v>
      </c>
      <c r="CNJ15" s="401" t="e">
        <f>#REF!</f>
        <v>#REF!</v>
      </c>
      <c r="CNK15" s="401" t="e">
        <f>#REF!</f>
        <v>#REF!</v>
      </c>
      <c r="CNL15" s="401" t="e">
        <f>#REF!</f>
        <v>#REF!</v>
      </c>
      <c r="CNM15" s="401" t="e">
        <f>#REF!</f>
        <v>#REF!</v>
      </c>
      <c r="CNN15" s="401" t="e">
        <f>#REF!</f>
        <v>#REF!</v>
      </c>
      <c r="CNO15" s="401" t="e">
        <f>#REF!</f>
        <v>#REF!</v>
      </c>
      <c r="CNP15" s="401" t="e">
        <f>#REF!</f>
        <v>#REF!</v>
      </c>
      <c r="CNQ15" s="401" t="e">
        <f>#REF!</f>
        <v>#REF!</v>
      </c>
      <c r="CNR15" s="401" t="e">
        <f>#REF!</f>
        <v>#REF!</v>
      </c>
      <c r="CNS15" s="401" t="e">
        <f>#REF!</f>
        <v>#REF!</v>
      </c>
      <c r="CNT15" s="401" t="e">
        <f>#REF!</f>
        <v>#REF!</v>
      </c>
      <c r="CNU15" s="401" t="e">
        <f>#REF!</f>
        <v>#REF!</v>
      </c>
      <c r="CNV15" s="401" t="e">
        <f>#REF!</f>
        <v>#REF!</v>
      </c>
      <c r="CNW15" s="401" t="e">
        <f>#REF!</f>
        <v>#REF!</v>
      </c>
      <c r="CNX15" s="401" t="e">
        <f>#REF!</f>
        <v>#REF!</v>
      </c>
      <c r="CNY15" s="401" t="e">
        <f>#REF!</f>
        <v>#REF!</v>
      </c>
      <c r="CNZ15" s="401" t="e">
        <f>#REF!</f>
        <v>#REF!</v>
      </c>
      <c r="COA15" s="401" t="e">
        <f>#REF!</f>
        <v>#REF!</v>
      </c>
      <c r="COB15" s="401" t="e">
        <f>#REF!</f>
        <v>#REF!</v>
      </c>
      <c r="COC15" s="401" t="e">
        <f>#REF!</f>
        <v>#REF!</v>
      </c>
      <c r="COD15" s="401" t="e">
        <f>#REF!</f>
        <v>#REF!</v>
      </c>
      <c r="COE15" s="401" t="e">
        <f>#REF!</f>
        <v>#REF!</v>
      </c>
      <c r="COF15" s="401" t="e">
        <f>#REF!</f>
        <v>#REF!</v>
      </c>
      <c r="COG15" s="401" t="e">
        <f>#REF!</f>
        <v>#REF!</v>
      </c>
      <c r="COH15" s="401" t="e">
        <f>#REF!</f>
        <v>#REF!</v>
      </c>
      <c r="COI15" s="401" t="e">
        <f>#REF!</f>
        <v>#REF!</v>
      </c>
      <c r="COJ15" s="401" t="e">
        <f>#REF!</f>
        <v>#REF!</v>
      </c>
      <c r="COK15" s="401" t="e">
        <f>#REF!</f>
        <v>#REF!</v>
      </c>
      <c r="COL15" s="401" t="e">
        <f>#REF!</f>
        <v>#REF!</v>
      </c>
      <c r="COM15" s="401" t="e">
        <f>#REF!</f>
        <v>#REF!</v>
      </c>
      <c r="CON15" s="401" t="e">
        <f>#REF!</f>
        <v>#REF!</v>
      </c>
      <c r="COO15" s="401" t="e">
        <f>#REF!</f>
        <v>#REF!</v>
      </c>
      <c r="COP15" s="401" t="e">
        <f>#REF!</f>
        <v>#REF!</v>
      </c>
      <c r="COQ15" s="401" t="e">
        <f>#REF!</f>
        <v>#REF!</v>
      </c>
      <c r="COR15" s="401" t="e">
        <f>#REF!</f>
        <v>#REF!</v>
      </c>
      <c r="COS15" s="401" t="e">
        <f>#REF!</f>
        <v>#REF!</v>
      </c>
      <c r="COT15" s="401" t="e">
        <f>#REF!</f>
        <v>#REF!</v>
      </c>
      <c r="COU15" s="401" t="e">
        <f>#REF!</f>
        <v>#REF!</v>
      </c>
      <c r="COV15" s="401" t="e">
        <f>#REF!</f>
        <v>#REF!</v>
      </c>
      <c r="COW15" s="401" t="e">
        <f>#REF!</f>
        <v>#REF!</v>
      </c>
      <c r="COX15" s="401" t="e">
        <f>#REF!</f>
        <v>#REF!</v>
      </c>
      <c r="COY15" s="401" t="e">
        <f>#REF!</f>
        <v>#REF!</v>
      </c>
      <c r="COZ15" s="401" t="e">
        <f>#REF!</f>
        <v>#REF!</v>
      </c>
      <c r="CPA15" s="401" t="e">
        <f>#REF!</f>
        <v>#REF!</v>
      </c>
      <c r="CPB15" s="401" t="e">
        <f>#REF!</f>
        <v>#REF!</v>
      </c>
      <c r="CPC15" s="401" t="e">
        <f>#REF!</f>
        <v>#REF!</v>
      </c>
      <c r="CPD15" s="401" t="e">
        <f>#REF!</f>
        <v>#REF!</v>
      </c>
      <c r="CPE15" s="401" t="e">
        <f>#REF!</f>
        <v>#REF!</v>
      </c>
      <c r="CPF15" s="401" t="e">
        <f>#REF!</f>
        <v>#REF!</v>
      </c>
      <c r="CPG15" s="401" t="e">
        <f>#REF!</f>
        <v>#REF!</v>
      </c>
      <c r="CPH15" s="401" t="e">
        <f>#REF!</f>
        <v>#REF!</v>
      </c>
      <c r="CPI15" s="401" t="e">
        <f>#REF!</f>
        <v>#REF!</v>
      </c>
      <c r="CPJ15" s="401" t="e">
        <f>#REF!</f>
        <v>#REF!</v>
      </c>
      <c r="CPK15" s="401" t="e">
        <f>#REF!</f>
        <v>#REF!</v>
      </c>
      <c r="CPL15" s="401" t="e">
        <f>#REF!</f>
        <v>#REF!</v>
      </c>
      <c r="CPM15" s="401" t="e">
        <f>#REF!</f>
        <v>#REF!</v>
      </c>
      <c r="CPN15" s="401" t="e">
        <f>#REF!</f>
        <v>#REF!</v>
      </c>
      <c r="CPO15" s="401" t="e">
        <f>#REF!</f>
        <v>#REF!</v>
      </c>
      <c r="CPP15" s="401" t="e">
        <f>#REF!</f>
        <v>#REF!</v>
      </c>
      <c r="CPQ15" s="401" t="e">
        <f>#REF!</f>
        <v>#REF!</v>
      </c>
      <c r="CPR15" s="401" t="e">
        <f>#REF!</f>
        <v>#REF!</v>
      </c>
      <c r="CPS15" s="401" t="e">
        <f>#REF!</f>
        <v>#REF!</v>
      </c>
      <c r="CPT15" s="401" t="e">
        <f>#REF!</f>
        <v>#REF!</v>
      </c>
      <c r="CPU15" s="401" t="e">
        <f>#REF!</f>
        <v>#REF!</v>
      </c>
      <c r="CPV15" s="401" t="e">
        <f>#REF!</f>
        <v>#REF!</v>
      </c>
      <c r="CPW15" s="401" t="e">
        <f>#REF!</f>
        <v>#REF!</v>
      </c>
      <c r="CPX15" s="401" t="e">
        <f>#REF!</f>
        <v>#REF!</v>
      </c>
      <c r="CPY15" s="401" t="e">
        <f>#REF!</f>
        <v>#REF!</v>
      </c>
      <c r="CPZ15" s="401" t="e">
        <f>#REF!</f>
        <v>#REF!</v>
      </c>
      <c r="CQA15" s="401" t="e">
        <f>#REF!</f>
        <v>#REF!</v>
      </c>
      <c r="CQB15" s="401" t="e">
        <f>#REF!</f>
        <v>#REF!</v>
      </c>
      <c r="CQC15" s="401" t="e">
        <f>#REF!</f>
        <v>#REF!</v>
      </c>
      <c r="CQD15" s="401" t="e">
        <f>#REF!</f>
        <v>#REF!</v>
      </c>
      <c r="CQE15" s="401" t="e">
        <f>#REF!</f>
        <v>#REF!</v>
      </c>
      <c r="CQF15" s="401" t="e">
        <f>#REF!</f>
        <v>#REF!</v>
      </c>
      <c r="CQG15" s="401" t="e">
        <f>#REF!</f>
        <v>#REF!</v>
      </c>
      <c r="CQH15" s="401" t="e">
        <f>#REF!</f>
        <v>#REF!</v>
      </c>
      <c r="CQI15" s="401" t="e">
        <f>#REF!</f>
        <v>#REF!</v>
      </c>
      <c r="CQJ15" s="401" t="e">
        <f>#REF!</f>
        <v>#REF!</v>
      </c>
      <c r="CQK15" s="401" t="e">
        <f>#REF!</f>
        <v>#REF!</v>
      </c>
      <c r="CQL15" s="401" t="e">
        <f>#REF!</f>
        <v>#REF!</v>
      </c>
      <c r="CQM15" s="401" t="e">
        <f>#REF!</f>
        <v>#REF!</v>
      </c>
      <c r="CQN15" s="401" t="e">
        <f>#REF!</f>
        <v>#REF!</v>
      </c>
      <c r="CQO15" s="401" t="e">
        <f>#REF!</f>
        <v>#REF!</v>
      </c>
      <c r="CQP15" s="401" t="e">
        <f>#REF!</f>
        <v>#REF!</v>
      </c>
      <c r="CQQ15" s="401" t="e">
        <f>#REF!</f>
        <v>#REF!</v>
      </c>
      <c r="CQR15" s="401" t="e">
        <f>#REF!</f>
        <v>#REF!</v>
      </c>
      <c r="CQS15" s="401" t="e">
        <f>#REF!</f>
        <v>#REF!</v>
      </c>
      <c r="CQT15" s="401" t="e">
        <f>#REF!</f>
        <v>#REF!</v>
      </c>
      <c r="CQU15" s="401" t="e">
        <f>#REF!</f>
        <v>#REF!</v>
      </c>
      <c r="CQV15" s="401" t="e">
        <f>#REF!</f>
        <v>#REF!</v>
      </c>
      <c r="CQW15" s="401" t="e">
        <f>#REF!</f>
        <v>#REF!</v>
      </c>
      <c r="CQX15" s="401" t="e">
        <f>#REF!</f>
        <v>#REF!</v>
      </c>
      <c r="CQY15" s="401" t="e">
        <f>#REF!</f>
        <v>#REF!</v>
      </c>
      <c r="CQZ15" s="401" t="e">
        <f>#REF!</f>
        <v>#REF!</v>
      </c>
      <c r="CRA15" s="401" t="e">
        <f>#REF!</f>
        <v>#REF!</v>
      </c>
      <c r="CRB15" s="401" t="e">
        <f>#REF!</f>
        <v>#REF!</v>
      </c>
      <c r="CRC15" s="401" t="e">
        <f>#REF!</f>
        <v>#REF!</v>
      </c>
      <c r="CRD15" s="401" t="e">
        <f>#REF!</f>
        <v>#REF!</v>
      </c>
      <c r="CRE15" s="401" t="e">
        <f>#REF!</f>
        <v>#REF!</v>
      </c>
      <c r="CRF15" s="401" t="e">
        <f>#REF!</f>
        <v>#REF!</v>
      </c>
      <c r="CRG15" s="401" t="e">
        <f>#REF!</f>
        <v>#REF!</v>
      </c>
      <c r="CRH15" s="401" t="e">
        <f>#REF!</f>
        <v>#REF!</v>
      </c>
      <c r="CRI15" s="401" t="e">
        <f>#REF!</f>
        <v>#REF!</v>
      </c>
      <c r="CRJ15" s="401" t="e">
        <f>#REF!</f>
        <v>#REF!</v>
      </c>
      <c r="CRK15" s="401" t="e">
        <f>#REF!</f>
        <v>#REF!</v>
      </c>
      <c r="CRL15" s="401" t="e">
        <f>#REF!</f>
        <v>#REF!</v>
      </c>
      <c r="CRM15" s="401" t="e">
        <f>#REF!</f>
        <v>#REF!</v>
      </c>
      <c r="CRN15" s="401" t="e">
        <f>#REF!</f>
        <v>#REF!</v>
      </c>
      <c r="CRO15" s="401" t="e">
        <f>#REF!</f>
        <v>#REF!</v>
      </c>
      <c r="CRP15" s="401" t="e">
        <f>#REF!</f>
        <v>#REF!</v>
      </c>
      <c r="CRQ15" s="401" t="e">
        <f>#REF!</f>
        <v>#REF!</v>
      </c>
      <c r="CRR15" s="401" t="e">
        <f>#REF!</f>
        <v>#REF!</v>
      </c>
      <c r="CRS15" s="401" t="e">
        <f>#REF!</f>
        <v>#REF!</v>
      </c>
      <c r="CRT15" s="401" t="e">
        <f>#REF!</f>
        <v>#REF!</v>
      </c>
      <c r="CRU15" s="401" t="e">
        <f>#REF!</f>
        <v>#REF!</v>
      </c>
      <c r="CRV15" s="401" t="e">
        <f>#REF!</f>
        <v>#REF!</v>
      </c>
      <c r="CRW15" s="401" t="e">
        <f>#REF!</f>
        <v>#REF!</v>
      </c>
      <c r="CRX15" s="401" t="e">
        <f>#REF!</f>
        <v>#REF!</v>
      </c>
      <c r="CRY15" s="401" t="e">
        <f>#REF!</f>
        <v>#REF!</v>
      </c>
      <c r="CRZ15" s="401" t="e">
        <f>#REF!</f>
        <v>#REF!</v>
      </c>
      <c r="CSA15" s="401" t="e">
        <f>#REF!</f>
        <v>#REF!</v>
      </c>
      <c r="CSB15" s="401" t="e">
        <f>#REF!</f>
        <v>#REF!</v>
      </c>
      <c r="CSC15" s="401" t="e">
        <f>#REF!</f>
        <v>#REF!</v>
      </c>
      <c r="CSD15" s="401" t="e">
        <f>#REF!</f>
        <v>#REF!</v>
      </c>
      <c r="CSE15" s="401" t="e">
        <f>#REF!</f>
        <v>#REF!</v>
      </c>
      <c r="CSF15" s="401" t="e">
        <f>#REF!</f>
        <v>#REF!</v>
      </c>
      <c r="CSG15" s="401" t="e">
        <f>#REF!</f>
        <v>#REF!</v>
      </c>
      <c r="CSH15" s="401" t="e">
        <f>#REF!</f>
        <v>#REF!</v>
      </c>
      <c r="CSI15" s="401" t="e">
        <f>#REF!</f>
        <v>#REF!</v>
      </c>
      <c r="CSJ15" s="401" t="e">
        <f>#REF!</f>
        <v>#REF!</v>
      </c>
      <c r="CSK15" s="401" t="e">
        <f>#REF!</f>
        <v>#REF!</v>
      </c>
      <c r="CSL15" s="401" t="e">
        <f>#REF!</f>
        <v>#REF!</v>
      </c>
      <c r="CSM15" s="401" t="e">
        <f>#REF!</f>
        <v>#REF!</v>
      </c>
      <c r="CSN15" s="401" t="e">
        <f>#REF!</f>
        <v>#REF!</v>
      </c>
      <c r="CSO15" s="401" t="e">
        <f>#REF!</f>
        <v>#REF!</v>
      </c>
      <c r="CSP15" s="401" t="e">
        <f>#REF!</f>
        <v>#REF!</v>
      </c>
      <c r="CSQ15" s="401" t="e">
        <f>#REF!</f>
        <v>#REF!</v>
      </c>
      <c r="CSR15" s="401" t="e">
        <f>#REF!</f>
        <v>#REF!</v>
      </c>
      <c r="CSS15" s="401" t="e">
        <f>#REF!</f>
        <v>#REF!</v>
      </c>
      <c r="CST15" s="401" t="e">
        <f>#REF!</f>
        <v>#REF!</v>
      </c>
      <c r="CSU15" s="401" t="e">
        <f>#REF!</f>
        <v>#REF!</v>
      </c>
      <c r="CSV15" s="401" t="e">
        <f>#REF!</f>
        <v>#REF!</v>
      </c>
      <c r="CSW15" s="401" t="e">
        <f>#REF!</f>
        <v>#REF!</v>
      </c>
      <c r="CSX15" s="401" t="e">
        <f>#REF!</f>
        <v>#REF!</v>
      </c>
      <c r="CSY15" s="401" t="e">
        <f>#REF!</f>
        <v>#REF!</v>
      </c>
      <c r="CSZ15" s="401" t="e">
        <f>#REF!</f>
        <v>#REF!</v>
      </c>
      <c r="CTA15" s="401" t="e">
        <f>#REF!</f>
        <v>#REF!</v>
      </c>
      <c r="CTB15" s="401" t="e">
        <f>#REF!</f>
        <v>#REF!</v>
      </c>
      <c r="CTC15" s="401" t="e">
        <f>#REF!</f>
        <v>#REF!</v>
      </c>
      <c r="CTD15" s="401" t="e">
        <f>#REF!</f>
        <v>#REF!</v>
      </c>
      <c r="CTE15" s="401" t="e">
        <f>#REF!</f>
        <v>#REF!</v>
      </c>
      <c r="CTF15" s="401" t="e">
        <f>#REF!</f>
        <v>#REF!</v>
      </c>
      <c r="CTG15" s="401" t="e">
        <f>#REF!</f>
        <v>#REF!</v>
      </c>
      <c r="CTH15" s="401" t="e">
        <f>#REF!</f>
        <v>#REF!</v>
      </c>
      <c r="CTI15" s="401" t="e">
        <f>#REF!</f>
        <v>#REF!</v>
      </c>
      <c r="CTJ15" s="401" t="e">
        <f>#REF!</f>
        <v>#REF!</v>
      </c>
      <c r="CTK15" s="401" t="e">
        <f>#REF!</f>
        <v>#REF!</v>
      </c>
      <c r="CTL15" s="401" t="e">
        <f>#REF!</f>
        <v>#REF!</v>
      </c>
      <c r="CTM15" s="401" t="e">
        <f>#REF!</f>
        <v>#REF!</v>
      </c>
      <c r="CTN15" s="401" t="e">
        <f>#REF!</f>
        <v>#REF!</v>
      </c>
      <c r="CTO15" s="401" t="e">
        <f>#REF!</f>
        <v>#REF!</v>
      </c>
      <c r="CTP15" s="401" t="e">
        <f>#REF!</f>
        <v>#REF!</v>
      </c>
      <c r="CTQ15" s="401" t="e">
        <f>#REF!</f>
        <v>#REF!</v>
      </c>
      <c r="CTR15" s="401" t="e">
        <f>#REF!</f>
        <v>#REF!</v>
      </c>
      <c r="CTS15" s="401" t="e">
        <f>#REF!</f>
        <v>#REF!</v>
      </c>
      <c r="CTT15" s="401" t="e">
        <f>#REF!</f>
        <v>#REF!</v>
      </c>
      <c r="CTU15" s="401" t="e">
        <f>#REF!</f>
        <v>#REF!</v>
      </c>
      <c r="CTV15" s="401" t="e">
        <f>#REF!</f>
        <v>#REF!</v>
      </c>
      <c r="CTW15" s="401" t="e">
        <f>#REF!</f>
        <v>#REF!</v>
      </c>
      <c r="CTX15" s="401" t="e">
        <f>#REF!</f>
        <v>#REF!</v>
      </c>
      <c r="CTY15" s="401" t="e">
        <f>#REF!</f>
        <v>#REF!</v>
      </c>
      <c r="CTZ15" s="401" t="e">
        <f>#REF!</f>
        <v>#REF!</v>
      </c>
      <c r="CUA15" s="401" t="e">
        <f>#REF!</f>
        <v>#REF!</v>
      </c>
      <c r="CUB15" s="401" t="e">
        <f>#REF!</f>
        <v>#REF!</v>
      </c>
      <c r="CUC15" s="401" t="e">
        <f>#REF!</f>
        <v>#REF!</v>
      </c>
      <c r="CUD15" s="401" t="e">
        <f>#REF!</f>
        <v>#REF!</v>
      </c>
      <c r="CUE15" s="401" t="e">
        <f>#REF!</f>
        <v>#REF!</v>
      </c>
      <c r="CUF15" s="401" t="e">
        <f>#REF!</f>
        <v>#REF!</v>
      </c>
      <c r="CUG15" s="401" t="e">
        <f>#REF!</f>
        <v>#REF!</v>
      </c>
      <c r="CUH15" s="401" t="e">
        <f>#REF!</f>
        <v>#REF!</v>
      </c>
      <c r="CUI15" s="401" t="e">
        <f>#REF!</f>
        <v>#REF!</v>
      </c>
      <c r="CUJ15" s="401" t="e">
        <f>#REF!</f>
        <v>#REF!</v>
      </c>
      <c r="CUK15" s="401" t="e">
        <f>#REF!</f>
        <v>#REF!</v>
      </c>
      <c r="CUL15" s="401" t="e">
        <f>#REF!</f>
        <v>#REF!</v>
      </c>
      <c r="CUM15" s="401" t="e">
        <f>#REF!</f>
        <v>#REF!</v>
      </c>
      <c r="CUN15" s="401" t="e">
        <f>#REF!</f>
        <v>#REF!</v>
      </c>
      <c r="CUO15" s="401" t="e">
        <f>#REF!</f>
        <v>#REF!</v>
      </c>
      <c r="CUP15" s="401" t="e">
        <f>#REF!</f>
        <v>#REF!</v>
      </c>
      <c r="CUQ15" s="401" t="e">
        <f>#REF!</f>
        <v>#REF!</v>
      </c>
      <c r="CUR15" s="401" t="e">
        <f>#REF!</f>
        <v>#REF!</v>
      </c>
      <c r="CUS15" s="401" t="e">
        <f>#REF!</f>
        <v>#REF!</v>
      </c>
      <c r="CUT15" s="401" t="e">
        <f>#REF!</f>
        <v>#REF!</v>
      </c>
      <c r="CUU15" s="401" t="e">
        <f>#REF!</f>
        <v>#REF!</v>
      </c>
      <c r="CUV15" s="401" t="e">
        <f>#REF!</f>
        <v>#REF!</v>
      </c>
      <c r="CUW15" s="401" t="e">
        <f>#REF!</f>
        <v>#REF!</v>
      </c>
      <c r="CUX15" s="401" t="e">
        <f>#REF!</f>
        <v>#REF!</v>
      </c>
      <c r="CUY15" s="401" t="e">
        <f>#REF!</f>
        <v>#REF!</v>
      </c>
      <c r="CUZ15" s="401" t="e">
        <f>#REF!</f>
        <v>#REF!</v>
      </c>
      <c r="CVA15" s="401" t="e">
        <f>#REF!</f>
        <v>#REF!</v>
      </c>
      <c r="CVB15" s="401" t="e">
        <f>#REF!</f>
        <v>#REF!</v>
      </c>
      <c r="CVC15" s="401" t="e">
        <f>#REF!</f>
        <v>#REF!</v>
      </c>
      <c r="CVD15" s="401" t="e">
        <f>#REF!</f>
        <v>#REF!</v>
      </c>
      <c r="CVE15" s="401" t="e">
        <f>#REF!</f>
        <v>#REF!</v>
      </c>
      <c r="CVF15" s="401" t="e">
        <f>#REF!</f>
        <v>#REF!</v>
      </c>
      <c r="CVG15" s="401" t="e">
        <f>#REF!</f>
        <v>#REF!</v>
      </c>
      <c r="CVH15" s="401" t="e">
        <f>#REF!</f>
        <v>#REF!</v>
      </c>
      <c r="CVI15" s="401" t="e">
        <f>#REF!</f>
        <v>#REF!</v>
      </c>
      <c r="CVJ15" s="401" t="e">
        <f>#REF!</f>
        <v>#REF!</v>
      </c>
      <c r="CVK15" s="401" t="e">
        <f>#REF!</f>
        <v>#REF!</v>
      </c>
      <c r="CVL15" s="401" t="e">
        <f>#REF!</f>
        <v>#REF!</v>
      </c>
      <c r="CVM15" s="401" t="e">
        <f>#REF!</f>
        <v>#REF!</v>
      </c>
      <c r="CVN15" s="401" t="e">
        <f>#REF!</f>
        <v>#REF!</v>
      </c>
      <c r="CVO15" s="401" t="e">
        <f>#REF!</f>
        <v>#REF!</v>
      </c>
      <c r="CVP15" s="401" t="e">
        <f>#REF!</f>
        <v>#REF!</v>
      </c>
      <c r="CVQ15" s="401" t="e">
        <f>#REF!</f>
        <v>#REF!</v>
      </c>
      <c r="CVR15" s="401" t="e">
        <f>#REF!</f>
        <v>#REF!</v>
      </c>
      <c r="CVS15" s="401" t="e">
        <f>#REF!</f>
        <v>#REF!</v>
      </c>
      <c r="CVT15" s="401" t="e">
        <f>#REF!</f>
        <v>#REF!</v>
      </c>
      <c r="CVU15" s="401" t="e">
        <f>#REF!</f>
        <v>#REF!</v>
      </c>
      <c r="CVV15" s="401" t="e">
        <f>#REF!</f>
        <v>#REF!</v>
      </c>
      <c r="CVW15" s="401" t="e">
        <f>#REF!</f>
        <v>#REF!</v>
      </c>
      <c r="CVX15" s="401" t="e">
        <f>#REF!</f>
        <v>#REF!</v>
      </c>
      <c r="CVY15" s="401" t="e">
        <f>#REF!</f>
        <v>#REF!</v>
      </c>
      <c r="CVZ15" s="401" t="e">
        <f>#REF!</f>
        <v>#REF!</v>
      </c>
      <c r="CWA15" s="401" t="e">
        <f>#REF!</f>
        <v>#REF!</v>
      </c>
      <c r="CWB15" s="401" t="e">
        <f>#REF!</f>
        <v>#REF!</v>
      </c>
      <c r="CWC15" s="401" t="e">
        <f>#REF!</f>
        <v>#REF!</v>
      </c>
      <c r="CWD15" s="401" t="e">
        <f>#REF!</f>
        <v>#REF!</v>
      </c>
      <c r="CWE15" s="401" t="e">
        <f>#REF!</f>
        <v>#REF!</v>
      </c>
      <c r="CWF15" s="401" t="e">
        <f>#REF!</f>
        <v>#REF!</v>
      </c>
      <c r="CWG15" s="401" t="e">
        <f>#REF!</f>
        <v>#REF!</v>
      </c>
      <c r="CWH15" s="401" t="e">
        <f>#REF!</f>
        <v>#REF!</v>
      </c>
      <c r="CWI15" s="401" t="e">
        <f>#REF!</f>
        <v>#REF!</v>
      </c>
      <c r="CWJ15" s="401" t="e">
        <f>#REF!</f>
        <v>#REF!</v>
      </c>
      <c r="CWK15" s="401" t="e">
        <f>#REF!</f>
        <v>#REF!</v>
      </c>
      <c r="CWL15" s="401" t="e">
        <f>#REF!</f>
        <v>#REF!</v>
      </c>
      <c r="CWM15" s="401" t="e">
        <f>#REF!</f>
        <v>#REF!</v>
      </c>
      <c r="CWN15" s="401" t="e">
        <f>#REF!</f>
        <v>#REF!</v>
      </c>
      <c r="CWO15" s="401" t="e">
        <f>#REF!</f>
        <v>#REF!</v>
      </c>
      <c r="CWP15" s="401" t="e">
        <f>#REF!</f>
        <v>#REF!</v>
      </c>
      <c r="CWQ15" s="401" t="e">
        <f>#REF!</f>
        <v>#REF!</v>
      </c>
      <c r="CWR15" s="401" t="e">
        <f>#REF!</f>
        <v>#REF!</v>
      </c>
      <c r="CWS15" s="401" t="e">
        <f>#REF!</f>
        <v>#REF!</v>
      </c>
      <c r="CWT15" s="401" t="e">
        <f>#REF!</f>
        <v>#REF!</v>
      </c>
      <c r="CWU15" s="401" t="e">
        <f>#REF!</f>
        <v>#REF!</v>
      </c>
      <c r="CWV15" s="401" t="e">
        <f>#REF!</f>
        <v>#REF!</v>
      </c>
      <c r="CWW15" s="401" t="e">
        <f>#REF!</f>
        <v>#REF!</v>
      </c>
      <c r="CWX15" s="401" t="e">
        <f>#REF!</f>
        <v>#REF!</v>
      </c>
      <c r="CWY15" s="401" t="e">
        <f>#REF!</f>
        <v>#REF!</v>
      </c>
      <c r="CWZ15" s="401" t="e">
        <f>#REF!</f>
        <v>#REF!</v>
      </c>
      <c r="CXA15" s="401" t="e">
        <f>#REF!</f>
        <v>#REF!</v>
      </c>
      <c r="CXB15" s="401" t="e">
        <f>#REF!</f>
        <v>#REF!</v>
      </c>
      <c r="CXC15" s="401" t="e">
        <f>#REF!</f>
        <v>#REF!</v>
      </c>
      <c r="CXD15" s="401" t="e">
        <f>#REF!</f>
        <v>#REF!</v>
      </c>
      <c r="CXE15" s="401" t="e">
        <f>#REF!</f>
        <v>#REF!</v>
      </c>
      <c r="CXF15" s="401" t="e">
        <f>#REF!</f>
        <v>#REF!</v>
      </c>
      <c r="CXG15" s="401" t="e">
        <f>#REF!</f>
        <v>#REF!</v>
      </c>
      <c r="CXH15" s="401" t="e">
        <f>#REF!</f>
        <v>#REF!</v>
      </c>
      <c r="CXI15" s="401" t="e">
        <f>#REF!</f>
        <v>#REF!</v>
      </c>
      <c r="CXJ15" s="401" t="e">
        <f>#REF!</f>
        <v>#REF!</v>
      </c>
      <c r="CXK15" s="401" t="e">
        <f>#REF!</f>
        <v>#REF!</v>
      </c>
      <c r="CXL15" s="401" t="e">
        <f>#REF!</f>
        <v>#REF!</v>
      </c>
      <c r="CXM15" s="401" t="e">
        <f>#REF!</f>
        <v>#REF!</v>
      </c>
      <c r="CXN15" s="401" t="e">
        <f>#REF!</f>
        <v>#REF!</v>
      </c>
      <c r="CXO15" s="401" t="e">
        <f>#REF!</f>
        <v>#REF!</v>
      </c>
      <c r="CXP15" s="401" t="e">
        <f>#REF!</f>
        <v>#REF!</v>
      </c>
      <c r="CXQ15" s="401" t="e">
        <f>#REF!</f>
        <v>#REF!</v>
      </c>
      <c r="CXR15" s="401" t="e">
        <f>#REF!</f>
        <v>#REF!</v>
      </c>
      <c r="CXS15" s="401" t="e">
        <f>#REF!</f>
        <v>#REF!</v>
      </c>
      <c r="CXT15" s="401" t="e">
        <f>#REF!</f>
        <v>#REF!</v>
      </c>
      <c r="CXU15" s="401" t="e">
        <f>#REF!</f>
        <v>#REF!</v>
      </c>
      <c r="CXV15" s="401" t="e">
        <f>#REF!</f>
        <v>#REF!</v>
      </c>
      <c r="CXW15" s="401" t="e">
        <f>#REF!</f>
        <v>#REF!</v>
      </c>
      <c r="CXX15" s="401" t="e">
        <f>#REF!</f>
        <v>#REF!</v>
      </c>
      <c r="CXY15" s="401" t="e">
        <f>#REF!</f>
        <v>#REF!</v>
      </c>
      <c r="CXZ15" s="401" t="e">
        <f>#REF!</f>
        <v>#REF!</v>
      </c>
      <c r="CYA15" s="401" t="e">
        <f>#REF!</f>
        <v>#REF!</v>
      </c>
      <c r="CYB15" s="401" t="e">
        <f>#REF!</f>
        <v>#REF!</v>
      </c>
      <c r="CYC15" s="401" t="e">
        <f>#REF!</f>
        <v>#REF!</v>
      </c>
      <c r="CYD15" s="401" t="e">
        <f>#REF!</f>
        <v>#REF!</v>
      </c>
      <c r="CYE15" s="401" t="e">
        <f>#REF!</f>
        <v>#REF!</v>
      </c>
      <c r="CYF15" s="401" t="e">
        <f>#REF!</f>
        <v>#REF!</v>
      </c>
      <c r="CYG15" s="401" t="e">
        <f>#REF!</f>
        <v>#REF!</v>
      </c>
      <c r="CYH15" s="401" t="e">
        <f>#REF!</f>
        <v>#REF!</v>
      </c>
      <c r="CYI15" s="401" t="e">
        <f>#REF!</f>
        <v>#REF!</v>
      </c>
      <c r="CYJ15" s="401" t="e">
        <f>#REF!</f>
        <v>#REF!</v>
      </c>
      <c r="CYK15" s="401" t="e">
        <f>#REF!</f>
        <v>#REF!</v>
      </c>
      <c r="CYL15" s="401" t="e">
        <f>#REF!</f>
        <v>#REF!</v>
      </c>
      <c r="CYM15" s="401" t="e">
        <f>#REF!</f>
        <v>#REF!</v>
      </c>
      <c r="CYN15" s="401" t="e">
        <f>#REF!</f>
        <v>#REF!</v>
      </c>
      <c r="CYO15" s="401" t="e">
        <f>#REF!</f>
        <v>#REF!</v>
      </c>
      <c r="CYP15" s="401" t="e">
        <f>#REF!</f>
        <v>#REF!</v>
      </c>
      <c r="CYQ15" s="401" t="e">
        <f>#REF!</f>
        <v>#REF!</v>
      </c>
      <c r="CYR15" s="401" t="e">
        <f>#REF!</f>
        <v>#REF!</v>
      </c>
      <c r="CYS15" s="401" t="e">
        <f>#REF!</f>
        <v>#REF!</v>
      </c>
      <c r="CYT15" s="401" t="e">
        <f>#REF!</f>
        <v>#REF!</v>
      </c>
      <c r="CYU15" s="401" t="e">
        <f>#REF!</f>
        <v>#REF!</v>
      </c>
      <c r="CYV15" s="401" t="e">
        <f>#REF!</f>
        <v>#REF!</v>
      </c>
      <c r="CYW15" s="401" t="e">
        <f>#REF!</f>
        <v>#REF!</v>
      </c>
      <c r="CYX15" s="401" t="e">
        <f>#REF!</f>
        <v>#REF!</v>
      </c>
      <c r="CYY15" s="401" t="e">
        <f>#REF!</f>
        <v>#REF!</v>
      </c>
      <c r="CYZ15" s="401" t="e">
        <f>#REF!</f>
        <v>#REF!</v>
      </c>
      <c r="CZA15" s="401" t="e">
        <f>#REF!</f>
        <v>#REF!</v>
      </c>
      <c r="CZB15" s="401" t="e">
        <f>#REF!</f>
        <v>#REF!</v>
      </c>
      <c r="CZC15" s="401" t="e">
        <f>#REF!</f>
        <v>#REF!</v>
      </c>
      <c r="CZD15" s="401" t="e">
        <f>#REF!</f>
        <v>#REF!</v>
      </c>
      <c r="CZE15" s="401" t="e">
        <f>#REF!</f>
        <v>#REF!</v>
      </c>
      <c r="CZF15" s="401" t="e">
        <f>#REF!</f>
        <v>#REF!</v>
      </c>
      <c r="CZG15" s="401" t="e">
        <f>#REF!</f>
        <v>#REF!</v>
      </c>
      <c r="CZH15" s="401" t="e">
        <f>#REF!</f>
        <v>#REF!</v>
      </c>
      <c r="CZI15" s="401" t="e">
        <f>#REF!</f>
        <v>#REF!</v>
      </c>
      <c r="CZJ15" s="401" t="e">
        <f>#REF!</f>
        <v>#REF!</v>
      </c>
      <c r="CZK15" s="401" t="e">
        <f>#REF!</f>
        <v>#REF!</v>
      </c>
      <c r="CZL15" s="401" t="e">
        <f>#REF!</f>
        <v>#REF!</v>
      </c>
      <c r="CZM15" s="401" t="e">
        <f>#REF!</f>
        <v>#REF!</v>
      </c>
      <c r="CZN15" s="401" t="e">
        <f>#REF!</f>
        <v>#REF!</v>
      </c>
      <c r="CZO15" s="401" t="e">
        <f>#REF!</f>
        <v>#REF!</v>
      </c>
      <c r="CZP15" s="401" t="e">
        <f>#REF!</f>
        <v>#REF!</v>
      </c>
      <c r="CZQ15" s="401" t="e">
        <f>#REF!</f>
        <v>#REF!</v>
      </c>
      <c r="CZR15" s="401" t="e">
        <f>#REF!</f>
        <v>#REF!</v>
      </c>
      <c r="CZS15" s="401" t="e">
        <f>#REF!</f>
        <v>#REF!</v>
      </c>
      <c r="CZT15" s="401" t="e">
        <f>#REF!</f>
        <v>#REF!</v>
      </c>
      <c r="CZU15" s="401" t="e">
        <f>#REF!</f>
        <v>#REF!</v>
      </c>
      <c r="CZV15" s="401" t="e">
        <f>#REF!</f>
        <v>#REF!</v>
      </c>
      <c r="CZW15" s="401" t="e">
        <f>#REF!</f>
        <v>#REF!</v>
      </c>
      <c r="CZX15" s="401" t="e">
        <f>#REF!</f>
        <v>#REF!</v>
      </c>
      <c r="CZY15" s="401" t="e">
        <f>#REF!</f>
        <v>#REF!</v>
      </c>
      <c r="CZZ15" s="401" t="e">
        <f>#REF!</f>
        <v>#REF!</v>
      </c>
      <c r="DAA15" s="401" t="e">
        <f>#REF!</f>
        <v>#REF!</v>
      </c>
      <c r="DAB15" s="401" t="e">
        <f>#REF!</f>
        <v>#REF!</v>
      </c>
      <c r="DAC15" s="401" t="e">
        <f>#REF!</f>
        <v>#REF!</v>
      </c>
      <c r="DAD15" s="401" t="e">
        <f>#REF!</f>
        <v>#REF!</v>
      </c>
      <c r="DAE15" s="401" t="e">
        <f>#REF!</f>
        <v>#REF!</v>
      </c>
      <c r="DAF15" s="401" t="e">
        <f>#REF!</f>
        <v>#REF!</v>
      </c>
      <c r="DAG15" s="401" t="e">
        <f>#REF!</f>
        <v>#REF!</v>
      </c>
      <c r="DAH15" s="401" t="e">
        <f>#REF!</f>
        <v>#REF!</v>
      </c>
      <c r="DAI15" s="401" t="e">
        <f>#REF!</f>
        <v>#REF!</v>
      </c>
      <c r="DAJ15" s="401" t="e">
        <f>#REF!</f>
        <v>#REF!</v>
      </c>
      <c r="DAK15" s="401" t="e">
        <f>#REF!</f>
        <v>#REF!</v>
      </c>
      <c r="DAL15" s="401" t="e">
        <f>#REF!</f>
        <v>#REF!</v>
      </c>
      <c r="DAM15" s="401" t="e">
        <f>#REF!</f>
        <v>#REF!</v>
      </c>
      <c r="DAN15" s="401" t="e">
        <f>#REF!</f>
        <v>#REF!</v>
      </c>
      <c r="DAO15" s="401" t="e">
        <f>#REF!</f>
        <v>#REF!</v>
      </c>
      <c r="DAP15" s="401" t="e">
        <f>#REF!</f>
        <v>#REF!</v>
      </c>
      <c r="DAQ15" s="401" t="e">
        <f>#REF!</f>
        <v>#REF!</v>
      </c>
      <c r="DAR15" s="401" t="e">
        <f>#REF!</f>
        <v>#REF!</v>
      </c>
      <c r="DAS15" s="401" t="e">
        <f>#REF!</f>
        <v>#REF!</v>
      </c>
      <c r="DAT15" s="401" t="e">
        <f>#REF!</f>
        <v>#REF!</v>
      </c>
      <c r="DAU15" s="401" t="e">
        <f>#REF!</f>
        <v>#REF!</v>
      </c>
      <c r="DAV15" s="401" t="e">
        <f>#REF!</f>
        <v>#REF!</v>
      </c>
      <c r="DAW15" s="401" t="e">
        <f>#REF!</f>
        <v>#REF!</v>
      </c>
      <c r="DAX15" s="401" t="e">
        <f>#REF!</f>
        <v>#REF!</v>
      </c>
      <c r="DAY15" s="401" t="e">
        <f>#REF!</f>
        <v>#REF!</v>
      </c>
      <c r="DAZ15" s="401" t="e">
        <f>#REF!</f>
        <v>#REF!</v>
      </c>
      <c r="DBA15" s="401" t="e">
        <f>#REF!</f>
        <v>#REF!</v>
      </c>
      <c r="DBB15" s="401" t="e">
        <f>#REF!</f>
        <v>#REF!</v>
      </c>
      <c r="DBC15" s="401" t="e">
        <f>#REF!</f>
        <v>#REF!</v>
      </c>
      <c r="DBD15" s="401" t="e">
        <f>#REF!</f>
        <v>#REF!</v>
      </c>
      <c r="DBE15" s="401" t="e">
        <f>#REF!</f>
        <v>#REF!</v>
      </c>
      <c r="DBF15" s="401" t="e">
        <f>#REF!</f>
        <v>#REF!</v>
      </c>
      <c r="DBG15" s="401" t="e">
        <f>#REF!</f>
        <v>#REF!</v>
      </c>
      <c r="DBH15" s="401" t="e">
        <f>#REF!</f>
        <v>#REF!</v>
      </c>
      <c r="DBI15" s="401" t="e">
        <f>#REF!</f>
        <v>#REF!</v>
      </c>
      <c r="DBJ15" s="401" t="e">
        <f>#REF!</f>
        <v>#REF!</v>
      </c>
      <c r="DBK15" s="401" t="e">
        <f>#REF!</f>
        <v>#REF!</v>
      </c>
      <c r="DBL15" s="401" t="e">
        <f>#REF!</f>
        <v>#REF!</v>
      </c>
      <c r="DBM15" s="401" t="e">
        <f>#REF!</f>
        <v>#REF!</v>
      </c>
      <c r="DBN15" s="401" t="e">
        <f>#REF!</f>
        <v>#REF!</v>
      </c>
      <c r="DBO15" s="401" t="e">
        <f>#REF!</f>
        <v>#REF!</v>
      </c>
      <c r="DBP15" s="401" t="e">
        <f>#REF!</f>
        <v>#REF!</v>
      </c>
      <c r="DBQ15" s="401" t="e">
        <f>#REF!</f>
        <v>#REF!</v>
      </c>
      <c r="DBR15" s="401" t="e">
        <f>#REF!</f>
        <v>#REF!</v>
      </c>
      <c r="DBS15" s="401" t="e">
        <f>#REF!</f>
        <v>#REF!</v>
      </c>
      <c r="DBT15" s="401" t="e">
        <f>#REF!</f>
        <v>#REF!</v>
      </c>
      <c r="DBU15" s="401" t="e">
        <f>#REF!</f>
        <v>#REF!</v>
      </c>
      <c r="DBV15" s="401" t="e">
        <f>#REF!</f>
        <v>#REF!</v>
      </c>
      <c r="DBW15" s="401" t="e">
        <f>#REF!</f>
        <v>#REF!</v>
      </c>
      <c r="DBX15" s="401" t="e">
        <f>#REF!</f>
        <v>#REF!</v>
      </c>
      <c r="DBY15" s="401" t="e">
        <f>#REF!</f>
        <v>#REF!</v>
      </c>
      <c r="DBZ15" s="401" t="e">
        <f>#REF!</f>
        <v>#REF!</v>
      </c>
      <c r="DCA15" s="401" t="e">
        <f>#REF!</f>
        <v>#REF!</v>
      </c>
      <c r="DCB15" s="401" t="e">
        <f>#REF!</f>
        <v>#REF!</v>
      </c>
      <c r="DCC15" s="401" t="e">
        <f>#REF!</f>
        <v>#REF!</v>
      </c>
      <c r="DCD15" s="401" t="e">
        <f>#REF!</f>
        <v>#REF!</v>
      </c>
      <c r="DCE15" s="401" t="e">
        <f>#REF!</f>
        <v>#REF!</v>
      </c>
      <c r="DCF15" s="401" t="e">
        <f>#REF!</f>
        <v>#REF!</v>
      </c>
      <c r="DCG15" s="401" t="e">
        <f>#REF!</f>
        <v>#REF!</v>
      </c>
      <c r="DCH15" s="401" t="e">
        <f>#REF!</f>
        <v>#REF!</v>
      </c>
      <c r="DCI15" s="401" t="e">
        <f>#REF!</f>
        <v>#REF!</v>
      </c>
      <c r="DCJ15" s="401" t="e">
        <f>#REF!</f>
        <v>#REF!</v>
      </c>
      <c r="DCK15" s="401" t="e">
        <f>#REF!</f>
        <v>#REF!</v>
      </c>
      <c r="DCL15" s="401" t="e">
        <f>#REF!</f>
        <v>#REF!</v>
      </c>
      <c r="DCM15" s="401" t="e">
        <f>#REF!</f>
        <v>#REF!</v>
      </c>
      <c r="DCN15" s="401" t="e">
        <f>#REF!</f>
        <v>#REF!</v>
      </c>
      <c r="DCO15" s="401" t="e">
        <f>#REF!</f>
        <v>#REF!</v>
      </c>
      <c r="DCP15" s="401" t="e">
        <f>#REF!</f>
        <v>#REF!</v>
      </c>
      <c r="DCQ15" s="401" t="e">
        <f>#REF!</f>
        <v>#REF!</v>
      </c>
      <c r="DCR15" s="401" t="e">
        <f>#REF!</f>
        <v>#REF!</v>
      </c>
      <c r="DCS15" s="401" t="e">
        <f>#REF!</f>
        <v>#REF!</v>
      </c>
      <c r="DCT15" s="401" t="e">
        <f>#REF!</f>
        <v>#REF!</v>
      </c>
      <c r="DCU15" s="401" t="e">
        <f>#REF!</f>
        <v>#REF!</v>
      </c>
      <c r="DCV15" s="401" t="e">
        <f>#REF!</f>
        <v>#REF!</v>
      </c>
      <c r="DCW15" s="401" t="e">
        <f>#REF!</f>
        <v>#REF!</v>
      </c>
      <c r="DCX15" s="401" t="e">
        <f>#REF!</f>
        <v>#REF!</v>
      </c>
      <c r="DCY15" s="401" t="e">
        <f>#REF!</f>
        <v>#REF!</v>
      </c>
      <c r="DCZ15" s="401" t="e">
        <f>#REF!</f>
        <v>#REF!</v>
      </c>
      <c r="DDA15" s="401" t="e">
        <f>#REF!</f>
        <v>#REF!</v>
      </c>
      <c r="DDB15" s="401" t="e">
        <f>#REF!</f>
        <v>#REF!</v>
      </c>
      <c r="DDC15" s="401" t="e">
        <f>#REF!</f>
        <v>#REF!</v>
      </c>
      <c r="DDD15" s="401" t="e">
        <f>#REF!</f>
        <v>#REF!</v>
      </c>
      <c r="DDE15" s="401" t="e">
        <f>#REF!</f>
        <v>#REF!</v>
      </c>
      <c r="DDF15" s="401" t="e">
        <f>#REF!</f>
        <v>#REF!</v>
      </c>
      <c r="DDG15" s="401" t="e">
        <f>#REF!</f>
        <v>#REF!</v>
      </c>
      <c r="DDH15" s="401" t="e">
        <f>#REF!</f>
        <v>#REF!</v>
      </c>
      <c r="DDI15" s="401" t="e">
        <f>#REF!</f>
        <v>#REF!</v>
      </c>
      <c r="DDJ15" s="401" t="e">
        <f>#REF!</f>
        <v>#REF!</v>
      </c>
      <c r="DDK15" s="401" t="e">
        <f>#REF!</f>
        <v>#REF!</v>
      </c>
      <c r="DDL15" s="401" t="e">
        <f>#REF!</f>
        <v>#REF!</v>
      </c>
      <c r="DDM15" s="401" t="e">
        <f>#REF!</f>
        <v>#REF!</v>
      </c>
      <c r="DDN15" s="401" t="e">
        <f>#REF!</f>
        <v>#REF!</v>
      </c>
      <c r="DDO15" s="401" t="e">
        <f>#REF!</f>
        <v>#REF!</v>
      </c>
      <c r="DDP15" s="401" t="e">
        <f>#REF!</f>
        <v>#REF!</v>
      </c>
      <c r="DDQ15" s="401" t="e">
        <f>#REF!</f>
        <v>#REF!</v>
      </c>
      <c r="DDR15" s="401" t="e">
        <f>#REF!</f>
        <v>#REF!</v>
      </c>
      <c r="DDS15" s="401" t="e">
        <f>#REF!</f>
        <v>#REF!</v>
      </c>
      <c r="DDT15" s="401" t="e">
        <f>#REF!</f>
        <v>#REF!</v>
      </c>
      <c r="DDU15" s="401" t="e">
        <f>#REF!</f>
        <v>#REF!</v>
      </c>
      <c r="DDV15" s="401" t="e">
        <f>#REF!</f>
        <v>#REF!</v>
      </c>
      <c r="DDW15" s="401" t="e">
        <f>#REF!</f>
        <v>#REF!</v>
      </c>
      <c r="DDX15" s="401" t="e">
        <f>#REF!</f>
        <v>#REF!</v>
      </c>
      <c r="DDY15" s="401" t="e">
        <f>#REF!</f>
        <v>#REF!</v>
      </c>
      <c r="DDZ15" s="401" t="e">
        <f>#REF!</f>
        <v>#REF!</v>
      </c>
      <c r="DEA15" s="401" t="e">
        <f>#REF!</f>
        <v>#REF!</v>
      </c>
      <c r="DEB15" s="401" t="e">
        <f>#REF!</f>
        <v>#REF!</v>
      </c>
      <c r="DEC15" s="401" t="e">
        <f>#REF!</f>
        <v>#REF!</v>
      </c>
      <c r="DED15" s="401" t="e">
        <f>#REF!</f>
        <v>#REF!</v>
      </c>
      <c r="DEE15" s="401" t="e">
        <f>#REF!</f>
        <v>#REF!</v>
      </c>
      <c r="DEF15" s="401" t="e">
        <f>#REF!</f>
        <v>#REF!</v>
      </c>
      <c r="DEG15" s="401" t="e">
        <f>#REF!</f>
        <v>#REF!</v>
      </c>
      <c r="DEH15" s="401" t="e">
        <f>#REF!</f>
        <v>#REF!</v>
      </c>
      <c r="DEI15" s="401" t="e">
        <f>#REF!</f>
        <v>#REF!</v>
      </c>
      <c r="DEJ15" s="401" t="e">
        <f>#REF!</f>
        <v>#REF!</v>
      </c>
      <c r="DEK15" s="401" t="e">
        <f>#REF!</f>
        <v>#REF!</v>
      </c>
      <c r="DEL15" s="401" t="e">
        <f>#REF!</f>
        <v>#REF!</v>
      </c>
      <c r="DEM15" s="401" t="e">
        <f>#REF!</f>
        <v>#REF!</v>
      </c>
      <c r="DEN15" s="401" t="e">
        <f>#REF!</f>
        <v>#REF!</v>
      </c>
      <c r="DEO15" s="401" t="e">
        <f>#REF!</f>
        <v>#REF!</v>
      </c>
      <c r="DEP15" s="401" t="e">
        <f>#REF!</f>
        <v>#REF!</v>
      </c>
      <c r="DEQ15" s="401" t="e">
        <f>#REF!</f>
        <v>#REF!</v>
      </c>
      <c r="DER15" s="401" t="e">
        <f>#REF!</f>
        <v>#REF!</v>
      </c>
      <c r="DES15" s="401" t="e">
        <f>#REF!</f>
        <v>#REF!</v>
      </c>
      <c r="DET15" s="401" t="e">
        <f>#REF!</f>
        <v>#REF!</v>
      </c>
      <c r="DEU15" s="401" t="e">
        <f>#REF!</f>
        <v>#REF!</v>
      </c>
      <c r="DEV15" s="401" t="e">
        <f>#REF!</f>
        <v>#REF!</v>
      </c>
      <c r="DEW15" s="401" t="e">
        <f>#REF!</f>
        <v>#REF!</v>
      </c>
      <c r="DEX15" s="401" t="e">
        <f>#REF!</f>
        <v>#REF!</v>
      </c>
      <c r="DEY15" s="401" t="e">
        <f>#REF!</f>
        <v>#REF!</v>
      </c>
      <c r="DEZ15" s="401" t="e">
        <f>#REF!</f>
        <v>#REF!</v>
      </c>
      <c r="DFA15" s="401" t="e">
        <f>#REF!</f>
        <v>#REF!</v>
      </c>
      <c r="DFB15" s="401" t="e">
        <f>#REF!</f>
        <v>#REF!</v>
      </c>
      <c r="DFC15" s="401" t="e">
        <f>#REF!</f>
        <v>#REF!</v>
      </c>
      <c r="DFD15" s="401" t="e">
        <f>#REF!</f>
        <v>#REF!</v>
      </c>
      <c r="DFE15" s="401" t="e">
        <f>#REF!</f>
        <v>#REF!</v>
      </c>
      <c r="DFF15" s="401" t="e">
        <f>#REF!</f>
        <v>#REF!</v>
      </c>
      <c r="DFG15" s="401" t="e">
        <f>#REF!</f>
        <v>#REF!</v>
      </c>
      <c r="DFH15" s="401" t="e">
        <f>#REF!</f>
        <v>#REF!</v>
      </c>
      <c r="DFI15" s="401" t="e">
        <f>#REF!</f>
        <v>#REF!</v>
      </c>
      <c r="DFJ15" s="401" t="e">
        <f>#REF!</f>
        <v>#REF!</v>
      </c>
      <c r="DFK15" s="401" t="e">
        <f>#REF!</f>
        <v>#REF!</v>
      </c>
      <c r="DFL15" s="401" t="e">
        <f>#REF!</f>
        <v>#REF!</v>
      </c>
      <c r="DFM15" s="401" t="e">
        <f>#REF!</f>
        <v>#REF!</v>
      </c>
      <c r="DFN15" s="401" t="e">
        <f>#REF!</f>
        <v>#REF!</v>
      </c>
      <c r="DFO15" s="401" t="e">
        <f>#REF!</f>
        <v>#REF!</v>
      </c>
      <c r="DFP15" s="401" t="e">
        <f>#REF!</f>
        <v>#REF!</v>
      </c>
      <c r="DFQ15" s="401" t="e">
        <f>#REF!</f>
        <v>#REF!</v>
      </c>
      <c r="DFR15" s="401" t="e">
        <f>#REF!</f>
        <v>#REF!</v>
      </c>
      <c r="DFS15" s="401" t="e">
        <f>#REF!</f>
        <v>#REF!</v>
      </c>
      <c r="DFT15" s="401" t="e">
        <f>#REF!</f>
        <v>#REF!</v>
      </c>
      <c r="DFU15" s="401" t="e">
        <f>#REF!</f>
        <v>#REF!</v>
      </c>
      <c r="DFV15" s="401" t="e">
        <f>#REF!</f>
        <v>#REF!</v>
      </c>
      <c r="DFW15" s="401" t="e">
        <f>#REF!</f>
        <v>#REF!</v>
      </c>
      <c r="DFX15" s="401" t="e">
        <f>#REF!</f>
        <v>#REF!</v>
      </c>
      <c r="DFY15" s="401" t="e">
        <f>#REF!</f>
        <v>#REF!</v>
      </c>
      <c r="DFZ15" s="401" t="e">
        <f>#REF!</f>
        <v>#REF!</v>
      </c>
      <c r="DGA15" s="401" t="e">
        <f>#REF!</f>
        <v>#REF!</v>
      </c>
      <c r="DGB15" s="401" t="e">
        <f>#REF!</f>
        <v>#REF!</v>
      </c>
      <c r="DGC15" s="401" t="e">
        <f>#REF!</f>
        <v>#REF!</v>
      </c>
      <c r="DGD15" s="401" t="e">
        <f>#REF!</f>
        <v>#REF!</v>
      </c>
      <c r="DGE15" s="401" t="e">
        <f>#REF!</f>
        <v>#REF!</v>
      </c>
      <c r="DGF15" s="401" t="e">
        <f>#REF!</f>
        <v>#REF!</v>
      </c>
      <c r="DGG15" s="401" t="e">
        <f>#REF!</f>
        <v>#REF!</v>
      </c>
      <c r="DGH15" s="401" t="e">
        <f>#REF!</f>
        <v>#REF!</v>
      </c>
      <c r="DGI15" s="401" t="e">
        <f>#REF!</f>
        <v>#REF!</v>
      </c>
      <c r="DGJ15" s="401" t="e">
        <f>#REF!</f>
        <v>#REF!</v>
      </c>
      <c r="DGK15" s="401" t="e">
        <f>#REF!</f>
        <v>#REF!</v>
      </c>
      <c r="DGL15" s="401" t="e">
        <f>#REF!</f>
        <v>#REF!</v>
      </c>
      <c r="DGM15" s="401" t="e">
        <f>#REF!</f>
        <v>#REF!</v>
      </c>
      <c r="DGN15" s="401" t="e">
        <f>#REF!</f>
        <v>#REF!</v>
      </c>
      <c r="DGO15" s="401" t="e">
        <f>#REF!</f>
        <v>#REF!</v>
      </c>
      <c r="DGP15" s="401" t="e">
        <f>#REF!</f>
        <v>#REF!</v>
      </c>
      <c r="DGQ15" s="401" t="e">
        <f>#REF!</f>
        <v>#REF!</v>
      </c>
      <c r="DGR15" s="401" t="e">
        <f>#REF!</f>
        <v>#REF!</v>
      </c>
      <c r="DGS15" s="401" t="e">
        <f>#REF!</f>
        <v>#REF!</v>
      </c>
      <c r="DGT15" s="401" t="e">
        <f>#REF!</f>
        <v>#REF!</v>
      </c>
      <c r="DGU15" s="401" t="e">
        <f>#REF!</f>
        <v>#REF!</v>
      </c>
      <c r="DGV15" s="401" t="e">
        <f>#REF!</f>
        <v>#REF!</v>
      </c>
      <c r="DGW15" s="401" t="e">
        <f>#REF!</f>
        <v>#REF!</v>
      </c>
      <c r="DGX15" s="401" t="e">
        <f>#REF!</f>
        <v>#REF!</v>
      </c>
      <c r="DGY15" s="401" t="e">
        <f>#REF!</f>
        <v>#REF!</v>
      </c>
      <c r="DGZ15" s="401" t="e">
        <f>#REF!</f>
        <v>#REF!</v>
      </c>
      <c r="DHA15" s="401" t="e">
        <f>#REF!</f>
        <v>#REF!</v>
      </c>
      <c r="DHB15" s="401" t="e">
        <f>#REF!</f>
        <v>#REF!</v>
      </c>
      <c r="DHC15" s="401" t="e">
        <f>#REF!</f>
        <v>#REF!</v>
      </c>
      <c r="DHD15" s="401" t="e">
        <f>#REF!</f>
        <v>#REF!</v>
      </c>
      <c r="DHE15" s="401" t="e">
        <f>#REF!</f>
        <v>#REF!</v>
      </c>
      <c r="DHF15" s="401" t="e">
        <f>#REF!</f>
        <v>#REF!</v>
      </c>
      <c r="DHG15" s="401" t="e">
        <f>#REF!</f>
        <v>#REF!</v>
      </c>
      <c r="DHH15" s="401" t="e">
        <f>#REF!</f>
        <v>#REF!</v>
      </c>
      <c r="DHI15" s="401" t="e">
        <f>#REF!</f>
        <v>#REF!</v>
      </c>
      <c r="DHJ15" s="401" t="e">
        <f>#REF!</f>
        <v>#REF!</v>
      </c>
      <c r="DHK15" s="401" t="e">
        <f>#REF!</f>
        <v>#REF!</v>
      </c>
      <c r="DHL15" s="401" t="e">
        <f>#REF!</f>
        <v>#REF!</v>
      </c>
      <c r="DHM15" s="401" t="e">
        <f>#REF!</f>
        <v>#REF!</v>
      </c>
      <c r="DHN15" s="401" t="e">
        <f>#REF!</f>
        <v>#REF!</v>
      </c>
      <c r="DHO15" s="401" t="e">
        <f>#REF!</f>
        <v>#REF!</v>
      </c>
      <c r="DHP15" s="401" t="e">
        <f>#REF!</f>
        <v>#REF!</v>
      </c>
      <c r="DHQ15" s="401" t="e">
        <f>#REF!</f>
        <v>#REF!</v>
      </c>
      <c r="DHR15" s="401" t="e">
        <f>#REF!</f>
        <v>#REF!</v>
      </c>
      <c r="DHS15" s="401" t="e">
        <f>#REF!</f>
        <v>#REF!</v>
      </c>
      <c r="DHT15" s="401" t="e">
        <f>#REF!</f>
        <v>#REF!</v>
      </c>
      <c r="DHU15" s="401" t="e">
        <f>#REF!</f>
        <v>#REF!</v>
      </c>
      <c r="DHV15" s="401" t="e">
        <f>#REF!</f>
        <v>#REF!</v>
      </c>
      <c r="DHW15" s="401" t="e">
        <f>#REF!</f>
        <v>#REF!</v>
      </c>
      <c r="DHX15" s="401" t="e">
        <f>#REF!</f>
        <v>#REF!</v>
      </c>
      <c r="DHY15" s="401" t="e">
        <f>#REF!</f>
        <v>#REF!</v>
      </c>
      <c r="DHZ15" s="401" t="e">
        <f>#REF!</f>
        <v>#REF!</v>
      </c>
      <c r="DIA15" s="401" t="e">
        <f>#REF!</f>
        <v>#REF!</v>
      </c>
      <c r="DIB15" s="401" t="e">
        <f>#REF!</f>
        <v>#REF!</v>
      </c>
      <c r="DIC15" s="401" t="e">
        <f>#REF!</f>
        <v>#REF!</v>
      </c>
      <c r="DID15" s="401" t="e">
        <f>#REF!</f>
        <v>#REF!</v>
      </c>
      <c r="DIE15" s="401" t="e">
        <f>#REF!</f>
        <v>#REF!</v>
      </c>
      <c r="DIF15" s="401" t="e">
        <f>#REF!</f>
        <v>#REF!</v>
      </c>
      <c r="DIG15" s="401" t="e">
        <f>#REF!</f>
        <v>#REF!</v>
      </c>
      <c r="DIH15" s="401" t="e">
        <f>#REF!</f>
        <v>#REF!</v>
      </c>
      <c r="DII15" s="401" t="e">
        <f>#REF!</f>
        <v>#REF!</v>
      </c>
      <c r="DIJ15" s="401" t="e">
        <f>#REF!</f>
        <v>#REF!</v>
      </c>
      <c r="DIK15" s="401" t="e">
        <f>#REF!</f>
        <v>#REF!</v>
      </c>
      <c r="DIL15" s="401" t="e">
        <f>#REF!</f>
        <v>#REF!</v>
      </c>
      <c r="DIM15" s="401" t="e">
        <f>#REF!</f>
        <v>#REF!</v>
      </c>
      <c r="DIN15" s="401" t="e">
        <f>#REF!</f>
        <v>#REF!</v>
      </c>
      <c r="DIO15" s="401" t="e">
        <f>#REF!</f>
        <v>#REF!</v>
      </c>
      <c r="DIP15" s="401" t="e">
        <f>#REF!</f>
        <v>#REF!</v>
      </c>
      <c r="DIQ15" s="401" t="e">
        <f>#REF!</f>
        <v>#REF!</v>
      </c>
      <c r="DIR15" s="401" t="e">
        <f>#REF!</f>
        <v>#REF!</v>
      </c>
      <c r="DIS15" s="401" t="e">
        <f>#REF!</f>
        <v>#REF!</v>
      </c>
      <c r="DIT15" s="401" t="e">
        <f>#REF!</f>
        <v>#REF!</v>
      </c>
      <c r="DIU15" s="401" t="e">
        <f>#REF!</f>
        <v>#REF!</v>
      </c>
      <c r="DIV15" s="401" t="e">
        <f>#REF!</f>
        <v>#REF!</v>
      </c>
      <c r="DIW15" s="401" t="e">
        <f>#REF!</f>
        <v>#REF!</v>
      </c>
      <c r="DIX15" s="401" t="e">
        <f>#REF!</f>
        <v>#REF!</v>
      </c>
      <c r="DIY15" s="401" t="e">
        <f>#REF!</f>
        <v>#REF!</v>
      </c>
      <c r="DIZ15" s="401" t="e">
        <f>#REF!</f>
        <v>#REF!</v>
      </c>
      <c r="DJA15" s="401" t="e">
        <f>#REF!</f>
        <v>#REF!</v>
      </c>
      <c r="DJB15" s="401" t="e">
        <f>#REF!</f>
        <v>#REF!</v>
      </c>
      <c r="DJC15" s="401" t="e">
        <f>#REF!</f>
        <v>#REF!</v>
      </c>
      <c r="DJD15" s="401" t="e">
        <f>#REF!</f>
        <v>#REF!</v>
      </c>
      <c r="DJE15" s="401" t="e">
        <f>#REF!</f>
        <v>#REF!</v>
      </c>
      <c r="DJF15" s="401" t="e">
        <f>#REF!</f>
        <v>#REF!</v>
      </c>
      <c r="DJG15" s="401" t="e">
        <f>#REF!</f>
        <v>#REF!</v>
      </c>
      <c r="DJH15" s="401" t="e">
        <f>#REF!</f>
        <v>#REF!</v>
      </c>
      <c r="DJI15" s="401" t="e">
        <f>#REF!</f>
        <v>#REF!</v>
      </c>
      <c r="DJJ15" s="401" t="e">
        <f>#REF!</f>
        <v>#REF!</v>
      </c>
      <c r="DJK15" s="401" t="e">
        <f>#REF!</f>
        <v>#REF!</v>
      </c>
      <c r="DJL15" s="401" t="e">
        <f>#REF!</f>
        <v>#REF!</v>
      </c>
      <c r="DJM15" s="401" t="e">
        <f>#REF!</f>
        <v>#REF!</v>
      </c>
      <c r="DJN15" s="401" t="e">
        <f>#REF!</f>
        <v>#REF!</v>
      </c>
      <c r="DJO15" s="401" t="e">
        <f>#REF!</f>
        <v>#REF!</v>
      </c>
      <c r="DJP15" s="401" t="e">
        <f>#REF!</f>
        <v>#REF!</v>
      </c>
      <c r="DJQ15" s="401" t="e">
        <f>#REF!</f>
        <v>#REF!</v>
      </c>
      <c r="DJR15" s="401" t="e">
        <f>#REF!</f>
        <v>#REF!</v>
      </c>
      <c r="DJS15" s="401" t="e">
        <f>#REF!</f>
        <v>#REF!</v>
      </c>
      <c r="DJT15" s="401" t="e">
        <f>#REF!</f>
        <v>#REF!</v>
      </c>
      <c r="DJU15" s="401" t="e">
        <f>#REF!</f>
        <v>#REF!</v>
      </c>
      <c r="DJV15" s="401" t="e">
        <f>#REF!</f>
        <v>#REF!</v>
      </c>
      <c r="DJW15" s="401" t="e">
        <f>#REF!</f>
        <v>#REF!</v>
      </c>
      <c r="DJX15" s="401" t="e">
        <f>#REF!</f>
        <v>#REF!</v>
      </c>
      <c r="DJY15" s="401" t="e">
        <f>#REF!</f>
        <v>#REF!</v>
      </c>
      <c r="DJZ15" s="401" t="e">
        <f>#REF!</f>
        <v>#REF!</v>
      </c>
      <c r="DKA15" s="401" t="e">
        <f>#REF!</f>
        <v>#REF!</v>
      </c>
      <c r="DKB15" s="401" t="e">
        <f>#REF!</f>
        <v>#REF!</v>
      </c>
      <c r="DKC15" s="401" t="e">
        <f>#REF!</f>
        <v>#REF!</v>
      </c>
      <c r="DKD15" s="401" t="e">
        <f>#REF!</f>
        <v>#REF!</v>
      </c>
      <c r="DKE15" s="401" t="e">
        <f>#REF!</f>
        <v>#REF!</v>
      </c>
      <c r="DKF15" s="401" t="e">
        <f>#REF!</f>
        <v>#REF!</v>
      </c>
      <c r="DKG15" s="401" t="e">
        <f>#REF!</f>
        <v>#REF!</v>
      </c>
      <c r="DKH15" s="401" t="e">
        <f>#REF!</f>
        <v>#REF!</v>
      </c>
      <c r="DKI15" s="401" t="e">
        <f>#REF!</f>
        <v>#REF!</v>
      </c>
      <c r="DKJ15" s="401" t="e">
        <f>#REF!</f>
        <v>#REF!</v>
      </c>
      <c r="DKK15" s="401" t="e">
        <f>#REF!</f>
        <v>#REF!</v>
      </c>
      <c r="DKL15" s="401" t="e">
        <f>#REF!</f>
        <v>#REF!</v>
      </c>
      <c r="DKM15" s="401" t="e">
        <f>#REF!</f>
        <v>#REF!</v>
      </c>
      <c r="DKN15" s="401" t="e">
        <f>#REF!</f>
        <v>#REF!</v>
      </c>
      <c r="DKO15" s="401" t="e">
        <f>#REF!</f>
        <v>#REF!</v>
      </c>
      <c r="DKP15" s="401" t="e">
        <f>#REF!</f>
        <v>#REF!</v>
      </c>
      <c r="DKQ15" s="401" t="e">
        <f>#REF!</f>
        <v>#REF!</v>
      </c>
      <c r="DKR15" s="401" t="e">
        <f>#REF!</f>
        <v>#REF!</v>
      </c>
      <c r="DKS15" s="401" t="e">
        <f>#REF!</f>
        <v>#REF!</v>
      </c>
      <c r="DKT15" s="401" t="e">
        <f>#REF!</f>
        <v>#REF!</v>
      </c>
      <c r="DKU15" s="401" t="e">
        <f>#REF!</f>
        <v>#REF!</v>
      </c>
      <c r="DKV15" s="401" t="e">
        <f>#REF!</f>
        <v>#REF!</v>
      </c>
      <c r="DKW15" s="401" t="e">
        <f>#REF!</f>
        <v>#REF!</v>
      </c>
      <c r="DKX15" s="401" t="e">
        <f>#REF!</f>
        <v>#REF!</v>
      </c>
      <c r="DKY15" s="401" t="e">
        <f>#REF!</f>
        <v>#REF!</v>
      </c>
      <c r="DKZ15" s="401" t="e">
        <f>#REF!</f>
        <v>#REF!</v>
      </c>
      <c r="DLA15" s="401" t="e">
        <f>#REF!</f>
        <v>#REF!</v>
      </c>
      <c r="DLB15" s="401" t="e">
        <f>#REF!</f>
        <v>#REF!</v>
      </c>
      <c r="DLC15" s="401" t="e">
        <f>#REF!</f>
        <v>#REF!</v>
      </c>
      <c r="DLD15" s="401" t="e">
        <f>#REF!</f>
        <v>#REF!</v>
      </c>
      <c r="DLE15" s="401" t="e">
        <f>#REF!</f>
        <v>#REF!</v>
      </c>
      <c r="DLF15" s="401" t="e">
        <f>#REF!</f>
        <v>#REF!</v>
      </c>
      <c r="DLG15" s="401" t="e">
        <f>#REF!</f>
        <v>#REF!</v>
      </c>
      <c r="DLH15" s="401" t="e">
        <f>#REF!</f>
        <v>#REF!</v>
      </c>
      <c r="DLI15" s="401" t="e">
        <f>#REF!</f>
        <v>#REF!</v>
      </c>
      <c r="DLJ15" s="401" t="e">
        <f>#REF!</f>
        <v>#REF!</v>
      </c>
      <c r="DLK15" s="401" t="e">
        <f>#REF!</f>
        <v>#REF!</v>
      </c>
      <c r="DLL15" s="401" t="e">
        <f>#REF!</f>
        <v>#REF!</v>
      </c>
      <c r="DLM15" s="401" t="e">
        <f>#REF!</f>
        <v>#REF!</v>
      </c>
      <c r="DLN15" s="401" t="e">
        <f>#REF!</f>
        <v>#REF!</v>
      </c>
      <c r="DLO15" s="401" t="e">
        <f>#REF!</f>
        <v>#REF!</v>
      </c>
      <c r="DLP15" s="401" t="e">
        <f>#REF!</f>
        <v>#REF!</v>
      </c>
      <c r="DLQ15" s="401" t="e">
        <f>#REF!</f>
        <v>#REF!</v>
      </c>
      <c r="DLR15" s="401" t="e">
        <f>#REF!</f>
        <v>#REF!</v>
      </c>
      <c r="DLS15" s="401" t="e">
        <f>#REF!</f>
        <v>#REF!</v>
      </c>
      <c r="DLT15" s="401" t="e">
        <f>#REF!</f>
        <v>#REF!</v>
      </c>
      <c r="DLU15" s="401" t="e">
        <f>#REF!</f>
        <v>#REF!</v>
      </c>
      <c r="DLV15" s="401" t="e">
        <f>#REF!</f>
        <v>#REF!</v>
      </c>
      <c r="DLW15" s="401" t="e">
        <f>#REF!</f>
        <v>#REF!</v>
      </c>
      <c r="DLX15" s="401" t="e">
        <f>#REF!</f>
        <v>#REF!</v>
      </c>
      <c r="DLY15" s="401" t="e">
        <f>#REF!</f>
        <v>#REF!</v>
      </c>
      <c r="DLZ15" s="401" t="e">
        <f>#REF!</f>
        <v>#REF!</v>
      </c>
      <c r="DMA15" s="401" t="e">
        <f>#REF!</f>
        <v>#REF!</v>
      </c>
      <c r="DMB15" s="401" t="e">
        <f>#REF!</f>
        <v>#REF!</v>
      </c>
      <c r="DMC15" s="401" t="e">
        <f>#REF!</f>
        <v>#REF!</v>
      </c>
      <c r="DMD15" s="401" t="e">
        <f>#REF!</f>
        <v>#REF!</v>
      </c>
      <c r="DME15" s="401" t="e">
        <f>#REF!</f>
        <v>#REF!</v>
      </c>
      <c r="DMF15" s="401" t="e">
        <f>#REF!</f>
        <v>#REF!</v>
      </c>
      <c r="DMG15" s="401" t="e">
        <f>#REF!</f>
        <v>#REF!</v>
      </c>
      <c r="DMH15" s="401" t="e">
        <f>#REF!</f>
        <v>#REF!</v>
      </c>
      <c r="DMI15" s="401" t="e">
        <f>#REF!</f>
        <v>#REF!</v>
      </c>
      <c r="DMJ15" s="401" t="e">
        <f>#REF!</f>
        <v>#REF!</v>
      </c>
      <c r="DMK15" s="401" t="e">
        <f>#REF!</f>
        <v>#REF!</v>
      </c>
      <c r="DML15" s="401" t="e">
        <f>#REF!</f>
        <v>#REF!</v>
      </c>
      <c r="DMM15" s="401" t="e">
        <f>#REF!</f>
        <v>#REF!</v>
      </c>
      <c r="DMN15" s="401" t="e">
        <f>#REF!</f>
        <v>#REF!</v>
      </c>
      <c r="DMO15" s="401" t="e">
        <f>#REF!</f>
        <v>#REF!</v>
      </c>
      <c r="DMP15" s="401" t="e">
        <f>#REF!</f>
        <v>#REF!</v>
      </c>
      <c r="DMQ15" s="401" t="e">
        <f>#REF!</f>
        <v>#REF!</v>
      </c>
      <c r="DMR15" s="401" t="e">
        <f>#REF!</f>
        <v>#REF!</v>
      </c>
      <c r="DMS15" s="401" t="e">
        <f>#REF!</f>
        <v>#REF!</v>
      </c>
      <c r="DMT15" s="401" t="e">
        <f>#REF!</f>
        <v>#REF!</v>
      </c>
      <c r="DMU15" s="401" t="e">
        <f>#REF!</f>
        <v>#REF!</v>
      </c>
      <c r="DMV15" s="401" t="e">
        <f>#REF!</f>
        <v>#REF!</v>
      </c>
      <c r="DMW15" s="401" t="e">
        <f>#REF!</f>
        <v>#REF!</v>
      </c>
      <c r="DMX15" s="401" t="e">
        <f>#REF!</f>
        <v>#REF!</v>
      </c>
      <c r="DMY15" s="401" t="e">
        <f>#REF!</f>
        <v>#REF!</v>
      </c>
      <c r="DMZ15" s="401" t="e">
        <f>#REF!</f>
        <v>#REF!</v>
      </c>
      <c r="DNA15" s="401" t="e">
        <f>#REF!</f>
        <v>#REF!</v>
      </c>
      <c r="DNB15" s="401" t="e">
        <f>#REF!</f>
        <v>#REF!</v>
      </c>
      <c r="DNC15" s="401" t="e">
        <f>#REF!</f>
        <v>#REF!</v>
      </c>
      <c r="DND15" s="401" t="e">
        <f>#REF!</f>
        <v>#REF!</v>
      </c>
      <c r="DNE15" s="401" t="e">
        <f>#REF!</f>
        <v>#REF!</v>
      </c>
      <c r="DNF15" s="401" t="e">
        <f>#REF!</f>
        <v>#REF!</v>
      </c>
      <c r="DNG15" s="401" t="e">
        <f>#REF!</f>
        <v>#REF!</v>
      </c>
      <c r="DNH15" s="401" t="e">
        <f>#REF!</f>
        <v>#REF!</v>
      </c>
      <c r="DNI15" s="401" t="e">
        <f>#REF!</f>
        <v>#REF!</v>
      </c>
      <c r="DNJ15" s="401" t="e">
        <f>#REF!</f>
        <v>#REF!</v>
      </c>
      <c r="DNK15" s="401" t="e">
        <f>#REF!</f>
        <v>#REF!</v>
      </c>
      <c r="DNL15" s="401" t="e">
        <f>#REF!</f>
        <v>#REF!</v>
      </c>
      <c r="DNM15" s="401" t="e">
        <f>#REF!</f>
        <v>#REF!</v>
      </c>
      <c r="DNN15" s="401" t="e">
        <f>#REF!</f>
        <v>#REF!</v>
      </c>
      <c r="DNO15" s="401" t="e">
        <f>#REF!</f>
        <v>#REF!</v>
      </c>
      <c r="DNP15" s="401" t="e">
        <f>#REF!</f>
        <v>#REF!</v>
      </c>
      <c r="DNQ15" s="401" t="e">
        <f>#REF!</f>
        <v>#REF!</v>
      </c>
      <c r="DNR15" s="401" t="e">
        <f>#REF!</f>
        <v>#REF!</v>
      </c>
      <c r="DNS15" s="401" t="e">
        <f>#REF!</f>
        <v>#REF!</v>
      </c>
      <c r="DNT15" s="401" t="e">
        <f>#REF!</f>
        <v>#REF!</v>
      </c>
      <c r="DNU15" s="401" t="e">
        <f>#REF!</f>
        <v>#REF!</v>
      </c>
      <c r="DNV15" s="401" t="e">
        <f>#REF!</f>
        <v>#REF!</v>
      </c>
      <c r="DNW15" s="401" t="e">
        <f>#REF!</f>
        <v>#REF!</v>
      </c>
      <c r="DNX15" s="401" t="e">
        <f>#REF!</f>
        <v>#REF!</v>
      </c>
      <c r="DNY15" s="401" t="e">
        <f>#REF!</f>
        <v>#REF!</v>
      </c>
      <c r="DNZ15" s="401" t="e">
        <f>#REF!</f>
        <v>#REF!</v>
      </c>
      <c r="DOA15" s="401" t="e">
        <f>#REF!</f>
        <v>#REF!</v>
      </c>
      <c r="DOB15" s="401" t="e">
        <f>#REF!</f>
        <v>#REF!</v>
      </c>
      <c r="DOC15" s="401" t="e">
        <f>#REF!</f>
        <v>#REF!</v>
      </c>
      <c r="DOD15" s="401" t="e">
        <f>#REF!</f>
        <v>#REF!</v>
      </c>
      <c r="DOE15" s="401" t="e">
        <f>#REF!</f>
        <v>#REF!</v>
      </c>
      <c r="DOF15" s="401" t="e">
        <f>#REF!</f>
        <v>#REF!</v>
      </c>
      <c r="DOG15" s="401" t="e">
        <f>#REF!</f>
        <v>#REF!</v>
      </c>
      <c r="DOH15" s="401" t="e">
        <f>#REF!</f>
        <v>#REF!</v>
      </c>
      <c r="DOI15" s="401" t="e">
        <f>#REF!</f>
        <v>#REF!</v>
      </c>
      <c r="DOJ15" s="401" t="e">
        <f>#REF!</f>
        <v>#REF!</v>
      </c>
      <c r="DOK15" s="401" t="e">
        <f>#REF!</f>
        <v>#REF!</v>
      </c>
      <c r="DOL15" s="401" t="e">
        <f>#REF!</f>
        <v>#REF!</v>
      </c>
      <c r="DOM15" s="401" t="e">
        <f>#REF!</f>
        <v>#REF!</v>
      </c>
      <c r="DON15" s="401" t="e">
        <f>#REF!</f>
        <v>#REF!</v>
      </c>
      <c r="DOO15" s="401" t="e">
        <f>#REF!</f>
        <v>#REF!</v>
      </c>
      <c r="DOP15" s="401" t="e">
        <f>#REF!</f>
        <v>#REF!</v>
      </c>
      <c r="DOQ15" s="401" t="e">
        <f>#REF!</f>
        <v>#REF!</v>
      </c>
      <c r="DOR15" s="401" t="e">
        <f>#REF!</f>
        <v>#REF!</v>
      </c>
      <c r="DOS15" s="401" t="e">
        <f>#REF!</f>
        <v>#REF!</v>
      </c>
      <c r="DOT15" s="401" t="e">
        <f>#REF!</f>
        <v>#REF!</v>
      </c>
      <c r="DOU15" s="401" t="e">
        <f>#REF!</f>
        <v>#REF!</v>
      </c>
      <c r="DOV15" s="401" t="e">
        <f>#REF!</f>
        <v>#REF!</v>
      </c>
      <c r="DOW15" s="401" t="e">
        <f>#REF!</f>
        <v>#REF!</v>
      </c>
      <c r="DOX15" s="401" t="e">
        <f>#REF!</f>
        <v>#REF!</v>
      </c>
      <c r="DOY15" s="401" t="e">
        <f>#REF!</f>
        <v>#REF!</v>
      </c>
      <c r="DOZ15" s="401" t="e">
        <f>#REF!</f>
        <v>#REF!</v>
      </c>
      <c r="DPA15" s="401" t="e">
        <f>#REF!</f>
        <v>#REF!</v>
      </c>
      <c r="DPB15" s="401" t="e">
        <f>#REF!</f>
        <v>#REF!</v>
      </c>
      <c r="DPC15" s="401" t="e">
        <f>#REF!</f>
        <v>#REF!</v>
      </c>
      <c r="DPD15" s="401" t="e">
        <f>#REF!</f>
        <v>#REF!</v>
      </c>
      <c r="DPE15" s="401" t="e">
        <f>#REF!</f>
        <v>#REF!</v>
      </c>
      <c r="DPF15" s="401" t="e">
        <f>#REF!</f>
        <v>#REF!</v>
      </c>
      <c r="DPG15" s="401" t="e">
        <f>#REF!</f>
        <v>#REF!</v>
      </c>
      <c r="DPH15" s="401" t="e">
        <f>#REF!</f>
        <v>#REF!</v>
      </c>
      <c r="DPI15" s="401" t="e">
        <f>#REF!</f>
        <v>#REF!</v>
      </c>
      <c r="DPJ15" s="401" t="e">
        <f>#REF!</f>
        <v>#REF!</v>
      </c>
      <c r="DPK15" s="401" t="e">
        <f>#REF!</f>
        <v>#REF!</v>
      </c>
      <c r="DPL15" s="401" t="e">
        <f>#REF!</f>
        <v>#REF!</v>
      </c>
      <c r="DPM15" s="401" t="e">
        <f>#REF!</f>
        <v>#REF!</v>
      </c>
      <c r="DPN15" s="401" t="e">
        <f>#REF!</f>
        <v>#REF!</v>
      </c>
      <c r="DPO15" s="401" t="e">
        <f>#REF!</f>
        <v>#REF!</v>
      </c>
      <c r="DPP15" s="401" t="e">
        <f>#REF!</f>
        <v>#REF!</v>
      </c>
      <c r="DPQ15" s="401" t="e">
        <f>#REF!</f>
        <v>#REF!</v>
      </c>
      <c r="DPR15" s="401" t="e">
        <f>#REF!</f>
        <v>#REF!</v>
      </c>
      <c r="DPS15" s="401" t="e">
        <f>#REF!</f>
        <v>#REF!</v>
      </c>
      <c r="DPT15" s="401" t="e">
        <f>#REF!</f>
        <v>#REF!</v>
      </c>
      <c r="DPU15" s="401" t="e">
        <f>#REF!</f>
        <v>#REF!</v>
      </c>
      <c r="DPV15" s="401" t="e">
        <f>#REF!</f>
        <v>#REF!</v>
      </c>
      <c r="DPW15" s="401" t="e">
        <f>#REF!</f>
        <v>#REF!</v>
      </c>
      <c r="DPX15" s="401" t="e">
        <f>#REF!</f>
        <v>#REF!</v>
      </c>
      <c r="DPY15" s="401" t="e">
        <f>#REF!</f>
        <v>#REF!</v>
      </c>
      <c r="DPZ15" s="401" t="e">
        <f>#REF!</f>
        <v>#REF!</v>
      </c>
      <c r="DQA15" s="401" t="e">
        <f>#REF!</f>
        <v>#REF!</v>
      </c>
      <c r="DQB15" s="401" t="e">
        <f>#REF!</f>
        <v>#REF!</v>
      </c>
      <c r="DQC15" s="401" t="e">
        <f>#REF!</f>
        <v>#REF!</v>
      </c>
      <c r="DQD15" s="401" t="e">
        <f>#REF!</f>
        <v>#REF!</v>
      </c>
      <c r="DQE15" s="401" t="e">
        <f>#REF!</f>
        <v>#REF!</v>
      </c>
      <c r="DQF15" s="401" t="e">
        <f>#REF!</f>
        <v>#REF!</v>
      </c>
      <c r="DQG15" s="401" t="e">
        <f>#REF!</f>
        <v>#REF!</v>
      </c>
      <c r="DQH15" s="401" t="e">
        <f>#REF!</f>
        <v>#REF!</v>
      </c>
      <c r="DQI15" s="401" t="e">
        <f>#REF!</f>
        <v>#REF!</v>
      </c>
      <c r="DQJ15" s="401" t="e">
        <f>#REF!</f>
        <v>#REF!</v>
      </c>
      <c r="DQK15" s="401" t="e">
        <f>#REF!</f>
        <v>#REF!</v>
      </c>
      <c r="DQL15" s="401" t="e">
        <f>#REF!</f>
        <v>#REF!</v>
      </c>
      <c r="DQM15" s="401" t="e">
        <f>#REF!</f>
        <v>#REF!</v>
      </c>
      <c r="DQN15" s="401" t="e">
        <f>#REF!</f>
        <v>#REF!</v>
      </c>
      <c r="DQO15" s="401" t="e">
        <f>#REF!</f>
        <v>#REF!</v>
      </c>
      <c r="DQP15" s="401" t="e">
        <f>#REF!</f>
        <v>#REF!</v>
      </c>
      <c r="DQQ15" s="401" t="e">
        <f>#REF!</f>
        <v>#REF!</v>
      </c>
      <c r="DQR15" s="401" t="e">
        <f>#REF!</f>
        <v>#REF!</v>
      </c>
      <c r="DQS15" s="401" t="e">
        <f>#REF!</f>
        <v>#REF!</v>
      </c>
      <c r="DQT15" s="401" t="e">
        <f>#REF!</f>
        <v>#REF!</v>
      </c>
      <c r="DQU15" s="401" t="e">
        <f>#REF!</f>
        <v>#REF!</v>
      </c>
      <c r="DQV15" s="401" t="e">
        <f>#REF!</f>
        <v>#REF!</v>
      </c>
      <c r="DQW15" s="401" t="e">
        <f>#REF!</f>
        <v>#REF!</v>
      </c>
      <c r="DQX15" s="401" t="e">
        <f>#REF!</f>
        <v>#REF!</v>
      </c>
      <c r="DQY15" s="401" t="e">
        <f>#REF!</f>
        <v>#REF!</v>
      </c>
      <c r="DQZ15" s="401" t="e">
        <f>#REF!</f>
        <v>#REF!</v>
      </c>
      <c r="DRA15" s="401" t="e">
        <f>#REF!</f>
        <v>#REF!</v>
      </c>
      <c r="DRB15" s="401" t="e">
        <f>#REF!</f>
        <v>#REF!</v>
      </c>
      <c r="DRC15" s="401" t="e">
        <f>#REF!</f>
        <v>#REF!</v>
      </c>
      <c r="DRD15" s="401" t="e">
        <f>#REF!</f>
        <v>#REF!</v>
      </c>
      <c r="DRE15" s="401" t="e">
        <f>#REF!</f>
        <v>#REF!</v>
      </c>
      <c r="DRF15" s="401" t="e">
        <f>#REF!</f>
        <v>#REF!</v>
      </c>
      <c r="DRG15" s="401" t="e">
        <f>#REF!</f>
        <v>#REF!</v>
      </c>
      <c r="DRH15" s="401" t="e">
        <f>#REF!</f>
        <v>#REF!</v>
      </c>
      <c r="DRI15" s="401" t="e">
        <f>#REF!</f>
        <v>#REF!</v>
      </c>
      <c r="DRJ15" s="401" t="e">
        <f>#REF!</f>
        <v>#REF!</v>
      </c>
      <c r="DRK15" s="401" t="e">
        <f>#REF!</f>
        <v>#REF!</v>
      </c>
      <c r="DRL15" s="401" t="e">
        <f>#REF!</f>
        <v>#REF!</v>
      </c>
      <c r="DRM15" s="401" t="e">
        <f>#REF!</f>
        <v>#REF!</v>
      </c>
      <c r="DRN15" s="401" t="e">
        <f>#REF!</f>
        <v>#REF!</v>
      </c>
      <c r="DRO15" s="401" t="e">
        <f>#REF!</f>
        <v>#REF!</v>
      </c>
      <c r="DRP15" s="401" t="e">
        <f>#REF!</f>
        <v>#REF!</v>
      </c>
      <c r="DRQ15" s="401" t="e">
        <f>#REF!</f>
        <v>#REF!</v>
      </c>
      <c r="DRR15" s="401" t="e">
        <f>#REF!</f>
        <v>#REF!</v>
      </c>
      <c r="DRS15" s="401" t="e">
        <f>#REF!</f>
        <v>#REF!</v>
      </c>
      <c r="DRT15" s="401" t="e">
        <f>#REF!</f>
        <v>#REF!</v>
      </c>
      <c r="DRU15" s="401" t="e">
        <f>#REF!</f>
        <v>#REF!</v>
      </c>
      <c r="DRV15" s="401" t="e">
        <f>#REF!</f>
        <v>#REF!</v>
      </c>
      <c r="DRW15" s="401" t="e">
        <f>#REF!</f>
        <v>#REF!</v>
      </c>
      <c r="DRX15" s="401" t="e">
        <f>#REF!</f>
        <v>#REF!</v>
      </c>
      <c r="DRY15" s="401" t="e">
        <f>#REF!</f>
        <v>#REF!</v>
      </c>
      <c r="DRZ15" s="401" t="e">
        <f>#REF!</f>
        <v>#REF!</v>
      </c>
      <c r="DSA15" s="401" t="e">
        <f>#REF!</f>
        <v>#REF!</v>
      </c>
      <c r="DSB15" s="401" t="e">
        <f>#REF!</f>
        <v>#REF!</v>
      </c>
      <c r="DSC15" s="401" t="e">
        <f>#REF!</f>
        <v>#REF!</v>
      </c>
      <c r="DSD15" s="401" t="e">
        <f>#REF!</f>
        <v>#REF!</v>
      </c>
      <c r="DSE15" s="401" t="e">
        <f>#REF!</f>
        <v>#REF!</v>
      </c>
      <c r="DSF15" s="401" t="e">
        <f>#REF!</f>
        <v>#REF!</v>
      </c>
      <c r="DSG15" s="401" t="e">
        <f>#REF!</f>
        <v>#REF!</v>
      </c>
      <c r="DSH15" s="401" t="e">
        <f>#REF!</f>
        <v>#REF!</v>
      </c>
      <c r="DSI15" s="401" t="e">
        <f>#REF!</f>
        <v>#REF!</v>
      </c>
      <c r="DSJ15" s="401" t="e">
        <f>#REF!</f>
        <v>#REF!</v>
      </c>
      <c r="DSK15" s="401" t="e">
        <f>#REF!</f>
        <v>#REF!</v>
      </c>
      <c r="DSL15" s="401" t="e">
        <f>#REF!</f>
        <v>#REF!</v>
      </c>
      <c r="DSM15" s="401" t="e">
        <f>#REF!</f>
        <v>#REF!</v>
      </c>
      <c r="DSN15" s="401" t="e">
        <f>#REF!</f>
        <v>#REF!</v>
      </c>
      <c r="DSO15" s="401" t="e">
        <f>#REF!</f>
        <v>#REF!</v>
      </c>
      <c r="DSP15" s="401" t="e">
        <f>#REF!</f>
        <v>#REF!</v>
      </c>
      <c r="DSQ15" s="401" t="e">
        <f>#REF!</f>
        <v>#REF!</v>
      </c>
      <c r="DSR15" s="401" t="e">
        <f>#REF!</f>
        <v>#REF!</v>
      </c>
      <c r="DSS15" s="401" t="e">
        <f>#REF!</f>
        <v>#REF!</v>
      </c>
      <c r="DST15" s="401" t="e">
        <f>#REF!</f>
        <v>#REF!</v>
      </c>
      <c r="DSU15" s="401" t="e">
        <f>#REF!</f>
        <v>#REF!</v>
      </c>
      <c r="DSV15" s="401" t="e">
        <f>#REF!</f>
        <v>#REF!</v>
      </c>
      <c r="DSW15" s="401" t="e">
        <f>#REF!</f>
        <v>#REF!</v>
      </c>
      <c r="DSX15" s="401" t="e">
        <f>#REF!</f>
        <v>#REF!</v>
      </c>
      <c r="DSY15" s="401" t="e">
        <f>#REF!</f>
        <v>#REF!</v>
      </c>
      <c r="DSZ15" s="401" t="e">
        <f>#REF!</f>
        <v>#REF!</v>
      </c>
      <c r="DTA15" s="401" t="e">
        <f>#REF!</f>
        <v>#REF!</v>
      </c>
      <c r="DTB15" s="401" t="e">
        <f>#REF!</f>
        <v>#REF!</v>
      </c>
      <c r="DTC15" s="401" t="e">
        <f>#REF!</f>
        <v>#REF!</v>
      </c>
      <c r="DTD15" s="401" t="e">
        <f>#REF!</f>
        <v>#REF!</v>
      </c>
      <c r="DTE15" s="401" t="e">
        <f>#REF!</f>
        <v>#REF!</v>
      </c>
      <c r="DTF15" s="401" t="e">
        <f>#REF!</f>
        <v>#REF!</v>
      </c>
      <c r="DTG15" s="401" t="e">
        <f>#REF!</f>
        <v>#REF!</v>
      </c>
      <c r="DTH15" s="401" t="e">
        <f>#REF!</f>
        <v>#REF!</v>
      </c>
      <c r="DTI15" s="401" t="e">
        <f>#REF!</f>
        <v>#REF!</v>
      </c>
      <c r="DTJ15" s="401" t="e">
        <f>#REF!</f>
        <v>#REF!</v>
      </c>
      <c r="DTK15" s="401" t="e">
        <f>#REF!</f>
        <v>#REF!</v>
      </c>
      <c r="DTL15" s="401" t="e">
        <f>#REF!</f>
        <v>#REF!</v>
      </c>
      <c r="DTM15" s="401" t="e">
        <f>#REF!</f>
        <v>#REF!</v>
      </c>
      <c r="DTN15" s="401" t="e">
        <f>#REF!</f>
        <v>#REF!</v>
      </c>
      <c r="DTO15" s="401" t="e">
        <f>#REF!</f>
        <v>#REF!</v>
      </c>
      <c r="DTP15" s="401" t="e">
        <f>#REF!</f>
        <v>#REF!</v>
      </c>
      <c r="DTQ15" s="401" t="e">
        <f>#REF!</f>
        <v>#REF!</v>
      </c>
      <c r="DTR15" s="401" t="e">
        <f>#REF!</f>
        <v>#REF!</v>
      </c>
      <c r="DTS15" s="401" t="e">
        <f>#REF!</f>
        <v>#REF!</v>
      </c>
      <c r="DTT15" s="401" t="e">
        <f>#REF!</f>
        <v>#REF!</v>
      </c>
      <c r="DTU15" s="401" t="e">
        <f>#REF!</f>
        <v>#REF!</v>
      </c>
      <c r="DTV15" s="401" t="e">
        <f>#REF!</f>
        <v>#REF!</v>
      </c>
      <c r="DTW15" s="401" t="e">
        <f>#REF!</f>
        <v>#REF!</v>
      </c>
      <c r="DTX15" s="401" t="e">
        <f>#REF!</f>
        <v>#REF!</v>
      </c>
      <c r="DTY15" s="401" t="e">
        <f>#REF!</f>
        <v>#REF!</v>
      </c>
      <c r="DTZ15" s="401" t="e">
        <f>#REF!</f>
        <v>#REF!</v>
      </c>
      <c r="DUA15" s="401" t="e">
        <f>#REF!</f>
        <v>#REF!</v>
      </c>
      <c r="DUB15" s="401" t="e">
        <f>#REF!</f>
        <v>#REF!</v>
      </c>
      <c r="DUC15" s="401" t="e">
        <f>#REF!</f>
        <v>#REF!</v>
      </c>
      <c r="DUD15" s="401" t="e">
        <f>#REF!</f>
        <v>#REF!</v>
      </c>
      <c r="DUE15" s="401" t="e">
        <f>#REF!</f>
        <v>#REF!</v>
      </c>
      <c r="DUF15" s="401" t="e">
        <f>#REF!</f>
        <v>#REF!</v>
      </c>
      <c r="DUG15" s="401" t="e">
        <f>#REF!</f>
        <v>#REF!</v>
      </c>
      <c r="DUH15" s="401" t="e">
        <f>#REF!</f>
        <v>#REF!</v>
      </c>
      <c r="DUI15" s="401" t="e">
        <f>#REF!</f>
        <v>#REF!</v>
      </c>
      <c r="DUJ15" s="401" t="e">
        <f>#REF!</f>
        <v>#REF!</v>
      </c>
      <c r="DUK15" s="401" t="e">
        <f>#REF!</f>
        <v>#REF!</v>
      </c>
      <c r="DUL15" s="401" t="e">
        <f>#REF!</f>
        <v>#REF!</v>
      </c>
      <c r="DUM15" s="401" t="e">
        <f>#REF!</f>
        <v>#REF!</v>
      </c>
      <c r="DUN15" s="401" t="e">
        <f>#REF!</f>
        <v>#REF!</v>
      </c>
      <c r="DUO15" s="401" t="e">
        <f>#REF!</f>
        <v>#REF!</v>
      </c>
      <c r="DUP15" s="401" t="e">
        <f>#REF!</f>
        <v>#REF!</v>
      </c>
      <c r="DUQ15" s="401" t="e">
        <f>#REF!</f>
        <v>#REF!</v>
      </c>
      <c r="DUR15" s="401" t="e">
        <f>#REF!</f>
        <v>#REF!</v>
      </c>
      <c r="DUS15" s="401" t="e">
        <f>#REF!</f>
        <v>#REF!</v>
      </c>
      <c r="DUT15" s="401" t="e">
        <f>#REF!</f>
        <v>#REF!</v>
      </c>
      <c r="DUU15" s="401" t="e">
        <f>#REF!</f>
        <v>#REF!</v>
      </c>
      <c r="DUV15" s="401" t="e">
        <f>#REF!</f>
        <v>#REF!</v>
      </c>
      <c r="DUW15" s="401" t="e">
        <f>#REF!</f>
        <v>#REF!</v>
      </c>
      <c r="DUX15" s="401" t="e">
        <f>#REF!</f>
        <v>#REF!</v>
      </c>
      <c r="DUY15" s="401" t="e">
        <f>#REF!</f>
        <v>#REF!</v>
      </c>
      <c r="DUZ15" s="401" t="e">
        <f>#REF!</f>
        <v>#REF!</v>
      </c>
      <c r="DVA15" s="401" t="e">
        <f>#REF!</f>
        <v>#REF!</v>
      </c>
      <c r="DVB15" s="401" t="e">
        <f>#REF!</f>
        <v>#REF!</v>
      </c>
      <c r="DVC15" s="401" t="e">
        <f>#REF!</f>
        <v>#REF!</v>
      </c>
      <c r="DVD15" s="401" t="e">
        <f>#REF!</f>
        <v>#REF!</v>
      </c>
      <c r="DVE15" s="401" t="e">
        <f>#REF!</f>
        <v>#REF!</v>
      </c>
      <c r="DVF15" s="401" t="e">
        <f>#REF!</f>
        <v>#REF!</v>
      </c>
      <c r="DVG15" s="401" t="e">
        <f>#REF!</f>
        <v>#REF!</v>
      </c>
      <c r="DVH15" s="401" t="e">
        <f>#REF!</f>
        <v>#REF!</v>
      </c>
      <c r="DVI15" s="401" t="e">
        <f>#REF!</f>
        <v>#REF!</v>
      </c>
      <c r="DVJ15" s="401" t="e">
        <f>#REF!</f>
        <v>#REF!</v>
      </c>
      <c r="DVK15" s="401" t="e">
        <f>#REF!</f>
        <v>#REF!</v>
      </c>
      <c r="DVL15" s="401" t="e">
        <f>#REF!</f>
        <v>#REF!</v>
      </c>
      <c r="DVM15" s="401" t="e">
        <f>#REF!</f>
        <v>#REF!</v>
      </c>
      <c r="DVN15" s="401" t="e">
        <f>#REF!</f>
        <v>#REF!</v>
      </c>
      <c r="DVO15" s="401" t="e">
        <f>#REF!</f>
        <v>#REF!</v>
      </c>
      <c r="DVP15" s="401" t="e">
        <f>#REF!</f>
        <v>#REF!</v>
      </c>
      <c r="DVQ15" s="401" t="e">
        <f>#REF!</f>
        <v>#REF!</v>
      </c>
      <c r="DVR15" s="401" t="e">
        <f>#REF!</f>
        <v>#REF!</v>
      </c>
      <c r="DVS15" s="401" t="e">
        <f>#REF!</f>
        <v>#REF!</v>
      </c>
      <c r="DVT15" s="401" t="e">
        <f>#REF!</f>
        <v>#REF!</v>
      </c>
      <c r="DVU15" s="401" t="e">
        <f>#REF!</f>
        <v>#REF!</v>
      </c>
      <c r="DVV15" s="401" t="e">
        <f>#REF!</f>
        <v>#REF!</v>
      </c>
      <c r="DVW15" s="401" t="e">
        <f>#REF!</f>
        <v>#REF!</v>
      </c>
      <c r="DVX15" s="401" t="e">
        <f>#REF!</f>
        <v>#REF!</v>
      </c>
      <c r="DVY15" s="401" t="e">
        <f>#REF!</f>
        <v>#REF!</v>
      </c>
      <c r="DVZ15" s="401" t="e">
        <f>#REF!</f>
        <v>#REF!</v>
      </c>
      <c r="DWA15" s="401" t="e">
        <f>#REF!</f>
        <v>#REF!</v>
      </c>
      <c r="DWB15" s="401" t="e">
        <f>#REF!</f>
        <v>#REF!</v>
      </c>
      <c r="DWC15" s="401" t="e">
        <f>#REF!</f>
        <v>#REF!</v>
      </c>
      <c r="DWD15" s="401" t="e">
        <f>#REF!</f>
        <v>#REF!</v>
      </c>
      <c r="DWE15" s="401" t="e">
        <f>#REF!</f>
        <v>#REF!</v>
      </c>
      <c r="DWF15" s="401" t="e">
        <f>#REF!</f>
        <v>#REF!</v>
      </c>
      <c r="DWG15" s="401" t="e">
        <f>#REF!</f>
        <v>#REF!</v>
      </c>
      <c r="DWH15" s="401" t="e">
        <f>#REF!</f>
        <v>#REF!</v>
      </c>
      <c r="DWI15" s="401" t="e">
        <f>#REF!</f>
        <v>#REF!</v>
      </c>
      <c r="DWJ15" s="401" t="e">
        <f>#REF!</f>
        <v>#REF!</v>
      </c>
      <c r="DWK15" s="401" t="e">
        <f>#REF!</f>
        <v>#REF!</v>
      </c>
      <c r="DWL15" s="401" t="e">
        <f>#REF!</f>
        <v>#REF!</v>
      </c>
      <c r="DWM15" s="401" t="e">
        <f>#REF!</f>
        <v>#REF!</v>
      </c>
      <c r="DWN15" s="401" t="e">
        <f>#REF!</f>
        <v>#REF!</v>
      </c>
      <c r="DWO15" s="401" t="e">
        <f>#REF!</f>
        <v>#REF!</v>
      </c>
      <c r="DWP15" s="401" t="e">
        <f>#REF!</f>
        <v>#REF!</v>
      </c>
      <c r="DWQ15" s="401" t="e">
        <f>#REF!</f>
        <v>#REF!</v>
      </c>
      <c r="DWR15" s="401" t="e">
        <f>#REF!</f>
        <v>#REF!</v>
      </c>
      <c r="DWS15" s="401" t="e">
        <f>#REF!</f>
        <v>#REF!</v>
      </c>
      <c r="DWT15" s="401" t="e">
        <f>#REF!</f>
        <v>#REF!</v>
      </c>
      <c r="DWU15" s="401" t="e">
        <f>#REF!</f>
        <v>#REF!</v>
      </c>
      <c r="DWV15" s="401" t="e">
        <f>#REF!</f>
        <v>#REF!</v>
      </c>
      <c r="DWW15" s="401" t="e">
        <f>#REF!</f>
        <v>#REF!</v>
      </c>
      <c r="DWX15" s="401" t="e">
        <f>#REF!</f>
        <v>#REF!</v>
      </c>
      <c r="DWY15" s="401" t="e">
        <f>#REF!</f>
        <v>#REF!</v>
      </c>
      <c r="DWZ15" s="401" t="e">
        <f>#REF!</f>
        <v>#REF!</v>
      </c>
      <c r="DXA15" s="401" t="e">
        <f>#REF!</f>
        <v>#REF!</v>
      </c>
      <c r="DXB15" s="401" t="e">
        <f>#REF!</f>
        <v>#REF!</v>
      </c>
      <c r="DXC15" s="401" t="e">
        <f>#REF!</f>
        <v>#REF!</v>
      </c>
      <c r="DXD15" s="401" t="e">
        <f>#REF!</f>
        <v>#REF!</v>
      </c>
      <c r="DXE15" s="401" t="e">
        <f>#REF!</f>
        <v>#REF!</v>
      </c>
      <c r="DXF15" s="401" t="e">
        <f>#REF!</f>
        <v>#REF!</v>
      </c>
      <c r="DXG15" s="401" t="e">
        <f>#REF!</f>
        <v>#REF!</v>
      </c>
      <c r="DXH15" s="401" t="e">
        <f>#REF!</f>
        <v>#REF!</v>
      </c>
      <c r="DXI15" s="401" t="e">
        <f>#REF!</f>
        <v>#REF!</v>
      </c>
      <c r="DXJ15" s="401" t="e">
        <f>#REF!</f>
        <v>#REF!</v>
      </c>
      <c r="DXK15" s="401" t="e">
        <f>#REF!</f>
        <v>#REF!</v>
      </c>
      <c r="DXL15" s="401" t="e">
        <f>#REF!</f>
        <v>#REF!</v>
      </c>
      <c r="DXM15" s="401" t="e">
        <f>#REF!</f>
        <v>#REF!</v>
      </c>
      <c r="DXN15" s="401" t="e">
        <f>#REF!</f>
        <v>#REF!</v>
      </c>
      <c r="DXO15" s="401" t="e">
        <f>#REF!</f>
        <v>#REF!</v>
      </c>
      <c r="DXP15" s="401" t="e">
        <f>#REF!</f>
        <v>#REF!</v>
      </c>
      <c r="DXQ15" s="401" t="e">
        <f>#REF!</f>
        <v>#REF!</v>
      </c>
      <c r="DXR15" s="401" t="e">
        <f>#REF!</f>
        <v>#REF!</v>
      </c>
      <c r="DXS15" s="401" t="e">
        <f>#REF!</f>
        <v>#REF!</v>
      </c>
      <c r="DXT15" s="401" t="e">
        <f>#REF!</f>
        <v>#REF!</v>
      </c>
      <c r="DXU15" s="401" t="e">
        <f>#REF!</f>
        <v>#REF!</v>
      </c>
      <c r="DXV15" s="401" t="e">
        <f>#REF!</f>
        <v>#REF!</v>
      </c>
      <c r="DXW15" s="401" t="e">
        <f>#REF!</f>
        <v>#REF!</v>
      </c>
      <c r="DXX15" s="401" t="e">
        <f>#REF!</f>
        <v>#REF!</v>
      </c>
      <c r="DXY15" s="401" t="e">
        <f>#REF!</f>
        <v>#REF!</v>
      </c>
      <c r="DXZ15" s="401" t="e">
        <f>#REF!</f>
        <v>#REF!</v>
      </c>
      <c r="DYA15" s="401" t="e">
        <f>#REF!</f>
        <v>#REF!</v>
      </c>
      <c r="DYB15" s="401" t="e">
        <f>#REF!</f>
        <v>#REF!</v>
      </c>
      <c r="DYC15" s="401" t="e">
        <f>#REF!</f>
        <v>#REF!</v>
      </c>
      <c r="DYD15" s="401" t="e">
        <f>#REF!</f>
        <v>#REF!</v>
      </c>
      <c r="DYE15" s="401" t="e">
        <f>#REF!</f>
        <v>#REF!</v>
      </c>
      <c r="DYF15" s="401" t="e">
        <f>#REF!</f>
        <v>#REF!</v>
      </c>
      <c r="DYG15" s="401" t="e">
        <f>#REF!</f>
        <v>#REF!</v>
      </c>
      <c r="DYH15" s="401" t="e">
        <f>#REF!</f>
        <v>#REF!</v>
      </c>
      <c r="DYI15" s="401" t="e">
        <f>#REF!</f>
        <v>#REF!</v>
      </c>
      <c r="DYJ15" s="401" t="e">
        <f>#REF!</f>
        <v>#REF!</v>
      </c>
      <c r="DYK15" s="401" t="e">
        <f>#REF!</f>
        <v>#REF!</v>
      </c>
      <c r="DYL15" s="401" t="e">
        <f>#REF!</f>
        <v>#REF!</v>
      </c>
      <c r="DYM15" s="401" t="e">
        <f>#REF!</f>
        <v>#REF!</v>
      </c>
      <c r="DYN15" s="401" t="e">
        <f>#REF!</f>
        <v>#REF!</v>
      </c>
      <c r="DYO15" s="401" t="e">
        <f>#REF!</f>
        <v>#REF!</v>
      </c>
      <c r="DYP15" s="401" t="e">
        <f>#REF!</f>
        <v>#REF!</v>
      </c>
      <c r="DYQ15" s="401" t="e">
        <f>#REF!</f>
        <v>#REF!</v>
      </c>
      <c r="DYR15" s="401" t="e">
        <f>#REF!</f>
        <v>#REF!</v>
      </c>
      <c r="DYS15" s="401" t="e">
        <f>#REF!</f>
        <v>#REF!</v>
      </c>
      <c r="DYT15" s="401" t="e">
        <f>#REF!</f>
        <v>#REF!</v>
      </c>
      <c r="DYU15" s="401" t="e">
        <f>#REF!</f>
        <v>#REF!</v>
      </c>
      <c r="DYV15" s="401" t="e">
        <f>#REF!</f>
        <v>#REF!</v>
      </c>
      <c r="DYW15" s="401" t="e">
        <f>#REF!</f>
        <v>#REF!</v>
      </c>
      <c r="DYX15" s="401" t="e">
        <f>#REF!</f>
        <v>#REF!</v>
      </c>
      <c r="DYY15" s="401" t="e">
        <f>#REF!</f>
        <v>#REF!</v>
      </c>
      <c r="DYZ15" s="401" t="e">
        <f>#REF!</f>
        <v>#REF!</v>
      </c>
      <c r="DZA15" s="401" t="e">
        <f>#REF!</f>
        <v>#REF!</v>
      </c>
      <c r="DZB15" s="401" t="e">
        <f>#REF!</f>
        <v>#REF!</v>
      </c>
      <c r="DZC15" s="401" t="e">
        <f>#REF!</f>
        <v>#REF!</v>
      </c>
      <c r="DZD15" s="401" t="e">
        <f>#REF!</f>
        <v>#REF!</v>
      </c>
      <c r="DZE15" s="401" t="e">
        <f>#REF!</f>
        <v>#REF!</v>
      </c>
      <c r="DZF15" s="401" t="e">
        <f>#REF!</f>
        <v>#REF!</v>
      </c>
      <c r="DZG15" s="401" t="e">
        <f>#REF!</f>
        <v>#REF!</v>
      </c>
      <c r="DZH15" s="401" t="e">
        <f>#REF!</f>
        <v>#REF!</v>
      </c>
      <c r="DZI15" s="401" t="e">
        <f>#REF!</f>
        <v>#REF!</v>
      </c>
      <c r="DZJ15" s="401" t="e">
        <f>#REF!</f>
        <v>#REF!</v>
      </c>
      <c r="DZK15" s="401" t="e">
        <f>#REF!</f>
        <v>#REF!</v>
      </c>
      <c r="DZL15" s="401" t="e">
        <f>#REF!</f>
        <v>#REF!</v>
      </c>
      <c r="DZM15" s="401" t="e">
        <f>#REF!</f>
        <v>#REF!</v>
      </c>
      <c r="DZN15" s="401" t="e">
        <f>#REF!</f>
        <v>#REF!</v>
      </c>
      <c r="DZO15" s="401" t="e">
        <f>#REF!</f>
        <v>#REF!</v>
      </c>
      <c r="DZP15" s="401" t="e">
        <f>#REF!</f>
        <v>#REF!</v>
      </c>
      <c r="DZQ15" s="401" t="e">
        <f>#REF!</f>
        <v>#REF!</v>
      </c>
      <c r="DZR15" s="401" t="e">
        <f>#REF!</f>
        <v>#REF!</v>
      </c>
      <c r="DZS15" s="401" t="e">
        <f>#REF!</f>
        <v>#REF!</v>
      </c>
      <c r="DZT15" s="401" t="e">
        <f>#REF!</f>
        <v>#REF!</v>
      </c>
      <c r="DZU15" s="401" t="e">
        <f>#REF!</f>
        <v>#REF!</v>
      </c>
      <c r="DZV15" s="401" t="e">
        <f>#REF!</f>
        <v>#REF!</v>
      </c>
      <c r="DZW15" s="401" t="e">
        <f>#REF!</f>
        <v>#REF!</v>
      </c>
      <c r="DZX15" s="401" t="e">
        <f>#REF!</f>
        <v>#REF!</v>
      </c>
      <c r="DZY15" s="401" t="e">
        <f>#REF!</f>
        <v>#REF!</v>
      </c>
      <c r="DZZ15" s="401" t="e">
        <f>#REF!</f>
        <v>#REF!</v>
      </c>
      <c r="EAA15" s="401" t="e">
        <f>#REF!</f>
        <v>#REF!</v>
      </c>
      <c r="EAB15" s="401" t="e">
        <f>#REF!</f>
        <v>#REF!</v>
      </c>
      <c r="EAC15" s="401" t="e">
        <f>#REF!</f>
        <v>#REF!</v>
      </c>
      <c r="EAD15" s="401" t="e">
        <f>#REF!</f>
        <v>#REF!</v>
      </c>
      <c r="EAE15" s="401" t="e">
        <f>#REF!</f>
        <v>#REF!</v>
      </c>
      <c r="EAF15" s="401" t="e">
        <f>#REF!</f>
        <v>#REF!</v>
      </c>
      <c r="EAG15" s="401" t="e">
        <f>#REF!</f>
        <v>#REF!</v>
      </c>
      <c r="EAH15" s="401" t="e">
        <f>#REF!</f>
        <v>#REF!</v>
      </c>
      <c r="EAI15" s="401" t="e">
        <f>#REF!</f>
        <v>#REF!</v>
      </c>
      <c r="EAJ15" s="401" t="e">
        <f>#REF!</f>
        <v>#REF!</v>
      </c>
      <c r="EAK15" s="401" t="e">
        <f>#REF!</f>
        <v>#REF!</v>
      </c>
      <c r="EAL15" s="401" t="e">
        <f>#REF!</f>
        <v>#REF!</v>
      </c>
      <c r="EAM15" s="401" t="e">
        <f>#REF!</f>
        <v>#REF!</v>
      </c>
      <c r="EAN15" s="401" t="e">
        <f>#REF!</f>
        <v>#REF!</v>
      </c>
      <c r="EAO15" s="401" t="e">
        <f>#REF!</f>
        <v>#REF!</v>
      </c>
      <c r="EAP15" s="401" t="e">
        <f>#REF!</f>
        <v>#REF!</v>
      </c>
      <c r="EAQ15" s="401" t="e">
        <f>#REF!</f>
        <v>#REF!</v>
      </c>
      <c r="EAR15" s="401" t="e">
        <f>#REF!</f>
        <v>#REF!</v>
      </c>
      <c r="EAS15" s="401" t="e">
        <f>#REF!</f>
        <v>#REF!</v>
      </c>
      <c r="EAT15" s="401" t="e">
        <f>#REF!</f>
        <v>#REF!</v>
      </c>
      <c r="EAU15" s="401" t="e">
        <f>#REF!</f>
        <v>#REF!</v>
      </c>
      <c r="EAV15" s="401" t="e">
        <f>#REF!</f>
        <v>#REF!</v>
      </c>
      <c r="EAW15" s="401" t="e">
        <f>#REF!</f>
        <v>#REF!</v>
      </c>
      <c r="EAX15" s="401" t="e">
        <f>#REF!</f>
        <v>#REF!</v>
      </c>
      <c r="EAY15" s="401" t="e">
        <f>#REF!</f>
        <v>#REF!</v>
      </c>
      <c r="EAZ15" s="401" t="e">
        <f>#REF!</f>
        <v>#REF!</v>
      </c>
      <c r="EBA15" s="401" t="e">
        <f>#REF!</f>
        <v>#REF!</v>
      </c>
      <c r="EBB15" s="401" t="e">
        <f>#REF!</f>
        <v>#REF!</v>
      </c>
      <c r="EBC15" s="401" t="e">
        <f>#REF!</f>
        <v>#REF!</v>
      </c>
      <c r="EBD15" s="401" t="e">
        <f>#REF!</f>
        <v>#REF!</v>
      </c>
      <c r="EBE15" s="401" t="e">
        <f>#REF!</f>
        <v>#REF!</v>
      </c>
      <c r="EBF15" s="401" t="e">
        <f>#REF!</f>
        <v>#REF!</v>
      </c>
      <c r="EBG15" s="401" t="e">
        <f>#REF!</f>
        <v>#REF!</v>
      </c>
      <c r="EBH15" s="401" t="e">
        <f>#REF!</f>
        <v>#REF!</v>
      </c>
      <c r="EBI15" s="401" t="e">
        <f>#REF!</f>
        <v>#REF!</v>
      </c>
      <c r="EBJ15" s="401" t="e">
        <f>#REF!</f>
        <v>#REF!</v>
      </c>
      <c r="EBK15" s="401" t="e">
        <f>#REF!</f>
        <v>#REF!</v>
      </c>
      <c r="EBL15" s="401" t="e">
        <f>#REF!</f>
        <v>#REF!</v>
      </c>
      <c r="EBM15" s="401" t="e">
        <f>#REF!</f>
        <v>#REF!</v>
      </c>
      <c r="EBN15" s="401" t="e">
        <f>#REF!</f>
        <v>#REF!</v>
      </c>
      <c r="EBO15" s="401" t="e">
        <f>#REF!</f>
        <v>#REF!</v>
      </c>
      <c r="EBP15" s="401" t="e">
        <f>#REF!</f>
        <v>#REF!</v>
      </c>
      <c r="EBQ15" s="401" t="e">
        <f>#REF!</f>
        <v>#REF!</v>
      </c>
      <c r="EBR15" s="401" t="e">
        <f>#REF!</f>
        <v>#REF!</v>
      </c>
      <c r="EBS15" s="401" t="e">
        <f>#REF!</f>
        <v>#REF!</v>
      </c>
      <c r="EBT15" s="401" t="e">
        <f>#REF!</f>
        <v>#REF!</v>
      </c>
      <c r="EBU15" s="401" t="e">
        <f>#REF!</f>
        <v>#REF!</v>
      </c>
      <c r="EBV15" s="401" t="e">
        <f>#REF!</f>
        <v>#REF!</v>
      </c>
      <c r="EBW15" s="401" t="e">
        <f>#REF!</f>
        <v>#REF!</v>
      </c>
      <c r="EBX15" s="401" t="e">
        <f>#REF!</f>
        <v>#REF!</v>
      </c>
      <c r="EBY15" s="401" t="e">
        <f>#REF!</f>
        <v>#REF!</v>
      </c>
      <c r="EBZ15" s="401" t="e">
        <f>#REF!</f>
        <v>#REF!</v>
      </c>
      <c r="ECA15" s="401" t="e">
        <f>#REF!</f>
        <v>#REF!</v>
      </c>
      <c r="ECB15" s="401" t="e">
        <f>#REF!</f>
        <v>#REF!</v>
      </c>
      <c r="ECC15" s="401" t="e">
        <f>#REF!</f>
        <v>#REF!</v>
      </c>
      <c r="ECD15" s="401" t="e">
        <f>#REF!</f>
        <v>#REF!</v>
      </c>
      <c r="ECE15" s="401" t="e">
        <f>#REF!</f>
        <v>#REF!</v>
      </c>
      <c r="ECF15" s="401" t="e">
        <f>#REF!</f>
        <v>#REF!</v>
      </c>
      <c r="ECG15" s="401" t="e">
        <f>#REF!</f>
        <v>#REF!</v>
      </c>
      <c r="ECH15" s="401" t="e">
        <f>#REF!</f>
        <v>#REF!</v>
      </c>
      <c r="ECI15" s="401" t="e">
        <f>#REF!</f>
        <v>#REF!</v>
      </c>
      <c r="ECJ15" s="401" t="e">
        <f>#REF!</f>
        <v>#REF!</v>
      </c>
      <c r="ECK15" s="401" t="e">
        <f>#REF!</f>
        <v>#REF!</v>
      </c>
      <c r="ECL15" s="401" t="e">
        <f>#REF!</f>
        <v>#REF!</v>
      </c>
      <c r="ECM15" s="401" t="e">
        <f>#REF!</f>
        <v>#REF!</v>
      </c>
      <c r="ECN15" s="401" t="e">
        <f>#REF!</f>
        <v>#REF!</v>
      </c>
      <c r="ECO15" s="401" t="e">
        <f>#REF!</f>
        <v>#REF!</v>
      </c>
      <c r="ECP15" s="401" t="e">
        <f>#REF!</f>
        <v>#REF!</v>
      </c>
      <c r="ECQ15" s="401" t="e">
        <f>#REF!</f>
        <v>#REF!</v>
      </c>
      <c r="ECR15" s="401" t="e">
        <f>#REF!</f>
        <v>#REF!</v>
      </c>
      <c r="ECS15" s="401" t="e">
        <f>#REF!</f>
        <v>#REF!</v>
      </c>
      <c r="ECT15" s="401" t="e">
        <f>#REF!</f>
        <v>#REF!</v>
      </c>
      <c r="ECU15" s="401" t="e">
        <f>#REF!</f>
        <v>#REF!</v>
      </c>
      <c r="ECV15" s="401" t="e">
        <f>#REF!</f>
        <v>#REF!</v>
      </c>
      <c r="ECW15" s="401" t="e">
        <f>#REF!</f>
        <v>#REF!</v>
      </c>
      <c r="ECX15" s="401" t="e">
        <f>#REF!</f>
        <v>#REF!</v>
      </c>
      <c r="ECY15" s="401" t="e">
        <f>#REF!</f>
        <v>#REF!</v>
      </c>
      <c r="ECZ15" s="401" t="e">
        <f>#REF!</f>
        <v>#REF!</v>
      </c>
      <c r="EDA15" s="401" t="e">
        <f>#REF!</f>
        <v>#REF!</v>
      </c>
      <c r="EDB15" s="401" t="e">
        <f>#REF!</f>
        <v>#REF!</v>
      </c>
      <c r="EDC15" s="401" t="e">
        <f>#REF!</f>
        <v>#REF!</v>
      </c>
      <c r="EDD15" s="401" t="e">
        <f>#REF!</f>
        <v>#REF!</v>
      </c>
      <c r="EDE15" s="401" t="e">
        <f>#REF!</f>
        <v>#REF!</v>
      </c>
      <c r="EDF15" s="401" t="e">
        <f>#REF!</f>
        <v>#REF!</v>
      </c>
      <c r="EDG15" s="401" t="e">
        <f>#REF!</f>
        <v>#REF!</v>
      </c>
      <c r="EDH15" s="401" t="e">
        <f>#REF!</f>
        <v>#REF!</v>
      </c>
      <c r="EDI15" s="401" t="e">
        <f>#REF!</f>
        <v>#REF!</v>
      </c>
      <c r="EDJ15" s="401" t="e">
        <f>#REF!</f>
        <v>#REF!</v>
      </c>
      <c r="EDK15" s="401" t="e">
        <f>#REF!</f>
        <v>#REF!</v>
      </c>
      <c r="EDL15" s="401" t="e">
        <f>#REF!</f>
        <v>#REF!</v>
      </c>
      <c r="EDM15" s="401" t="e">
        <f>#REF!</f>
        <v>#REF!</v>
      </c>
      <c r="EDN15" s="401" t="e">
        <f>#REF!</f>
        <v>#REF!</v>
      </c>
      <c r="EDO15" s="401" t="e">
        <f>#REF!</f>
        <v>#REF!</v>
      </c>
      <c r="EDP15" s="401" t="e">
        <f>#REF!</f>
        <v>#REF!</v>
      </c>
      <c r="EDQ15" s="401" t="e">
        <f>#REF!</f>
        <v>#REF!</v>
      </c>
      <c r="EDR15" s="401" t="e">
        <f>#REF!</f>
        <v>#REF!</v>
      </c>
      <c r="EDS15" s="401" t="e">
        <f>#REF!</f>
        <v>#REF!</v>
      </c>
      <c r="EDT15" s="401" t="e">
        <f>#REF!</f>
        <v>#REF!</v>
      </c>
      <c r="EDU15" s="401" t="e">
        <f>#REF!</f>
        <v>#REF!</v>
      </c>
      <c r="EDV15" s="401" t="e">
        <f>#REF!</f>
        <v>#REF!</v>
      </c>
      <c r="EDW15" s="401" t="e">
        <f>#REF!</f>
        <v>#REF!</v>
      </c>
      <c r="EDX15" s="401" t="e">
        <f>#REF!</f>
        <v>#REF!</v>
      </c>
      <c r="EDY15" s="401" t="e">
        <f>#REF!</f>
        <v>#REF!</v>
      </c>
      <c r="EDZ15" s="401" t="e">
        <f>#REF!</f>
        <v>#REF!</v>
      </c>
      <c r="EEA15" s="401" t="e">
        <f>#REF!</f>
        <v>#REF!</v>
      </c>
      <c r="EEB15" s="401" t="e">
        <f>#REF!</f>
        <v>#REF!</v>
      </c>
      <c r="EEC15" s="401" t="e">
        <f>#REF!</f>
        <v>#REF!</v>
      </c>
      <c r="EED15" s="401" t="e">
        <f>#REF!</f>
        <v>#REF!</v>
      </c>
      <c r="EEE15" s="401" t="e">
        <f>#REF!</f>
        <v>#REF!</v>
      </c>
      <c r="EEF15" s="401" t="e">
        <f>#REF!</f>
        <v>#REF!</v>
      </c>
      <c r="EEG15" s="401" t="e">
        <f>#REF!</f>
        <v>#REF!</v>
      </c>
      <c r="EEH15" s="401" t="e">
        <f>#REF!</f>
        <v>#REF!</v>
      </c>
      <c r="EEI15" s="401" t="e">
        <f>#REF!</f>
        <v>#REF!</v>
      </c>
      <c r="EEJ15" s="401" t="e">
        <f>#REF!</f>
        <v>#REF!</v>
      </c>
      <c r="EEK15" s="401" t="e">
        <f>#REF!</f>
        <v>#REF!</v>
      </c>
      <c r="EEL15" s="401" t="e">
        <f>#REF!</f>
        <v>#REF!</v>
      </c>
      <c r="EEM15" s="401" t="e">
        <f>#REF!</f>
        <v>#REF!</v>
      </c>
      <c r="EEN15" s="401" t="e">
        <f>#REF!</f>
        <v>#REF!</v>
      </c>
      <c r="EEO15" s="401" t="e">
        <f>#REF!</f>
        <v>#REF!</v>
      </c>
      <c r="EEP15" s="401" t="e">
        <f>#REF!</f>
        <v>#REF!</v>
      </c>
      <c r="EEQ15" s="401" t="e">
        <f>#REF!</f>
        <v>#REF!</v>
      </c>
      <c r="EER15" s="401" t="e">
        <f>#REF!</f>
        <v>#REF!</v>
      </c>
      <c r="EES15" s="401" t="e">
        <f>#REF!</f>
        <v>#REF!</v>
      </c>
      <c r="EET15" s="401" t="e">
        <f>#REF!</f>
        <v>#REF!</v>
      </c>
      <c r="EEU15" s="401" t="e">
        <f>#REF!</f>
        <v>#REF!</v>
      </c>
      <c r="EEV15" s="401" t="e">
        <f>#REF!</f>
        <v>#REF!</v>
      </c>
      <c r="EEW15" s="401" t="e">
        <f>#REF!</f>
        <v>#REF!</v>
      </c>
      <c r="EEX15" s="401" t="e">
        <f>#REF!</f>
        <v>#REF!</v>
      </c>
      <c r="EEY15" s="401" t="e">
        <f>#REF!</f>
        <v>#REF!</v>
      </c>
      <c r="EEZ15" s="401" t="e">
        <f>#REF!</f>
        <v>#REF!</v>
      </c>
      <c r="EFA15" s="401" t="e">
        <f>#REF!</f>
        <v>#REF!</v>
      </c>
      <c r="EFB15" s="401" t="e">
        <f>#REF!</f>
        <v>#REF!</v>
      </c>
      <c r="EFC15" s="401" t="e">
        <f>#REF!</f>
        <v>#REF!</v>
      </c>
      <c r="EFD15" s="401" t="e">
        <f>#REF!</f>
        <v>#REF!</v>
      </c>
      <c r="EFE15" s="401" t="e">
        <f>#REF!</f>
        <v>#REF!</v>
      </c>
      <c r="EFF15" s="401" t="e">
        <f>#REF!</f>
        <v>#REF!</v>
      </c>
      <c r="EFG15" s="401" t="e">
        <f>#REF!</f>
        <v>#REF!</v>
      </c>
      <c r="EFH15" s="401" t="e">
        <f>#REF!</f>
        <v>#REF!</v>
      </c>
      <c r="EFI15" s="401" t="e">
        <f>#REF!</f>
        <v>#REF!</v>
      </c>
      <c r="EFJ15" s="401" t="e">
        <f>#REF!</f>
        <v>#REF!</v>
      </c>
      <c r="EFK15" s="401" t="e">
        <f>#REF!</f>
        <v>#REF!</v>
      </c>
      <c r="EFL15" s="401" t="e">
        <f>#REF!</f>
        <v>#REF!</v>
      </c>
      <c r="EFM15" s="401" t="e">
        <f>#REF!</f>
        <v>#REF!</v>
      </c>
      <c r="EFN15" s="401" t="e">
        <f>#REF!</f>
        <v>#REF!</v>
      </c>
      <c r="EFO15" s="401" t="e">
        <f>#REF!</f>
        <v>#REF!</v>
      </c>
      <c r="EFP15" s="401" t="e">
        <f>#REF!</f>
        <v>#REF!</v>
      </c>
      <c r="EFQ15" s="401" t="e">
        <f>#REF!</f>
        <v>#REF!</v>
      </c>
      <c r="EFR15" s="401" t="e">
        <f>#REF!</f>
        <v>#REF!</v>
      </c>
      <c r="EFS15" s="401" t="e">
        <f>#REF!</f>
        <v>#REF!</v>
      </c>
      <c r="EFT15" s="401" t="e">
        <f>#REF!</f>
        <v>#REF!</v>
      </c>
      <c r="EFU15" s="401" t="e">
        <f>#REF!</f>
        <v>#REF!</v>
      </c>
      <c r="EFV15" s="401" t="e">
        <f>#REF!</f>
        <v>#REF!</v>
      </c>
      <c r="EFW15" s="401" t="e">
        <f>#REF!</f>
        <v>#REF!</v>
      </c>
      <c r="EFX15" s="401" t="e">
        <f>#REF!</f>
        <v>#REF!</v>
      </c>
      <c r="EFY15" s="401" t="e">
        <f>#REF!</f>
        <v>#REF!</v>
      </c>
      <c r="EFZ15" s="401" t="e">
        <f>#REF!</f>
        <v>#REF!</v>
      </c>
      <c r="EGA15" s="401" t="e">
        <f>#REF!</f>
        <v>#REF!</v>
      </c>
      <c r="EGB15" s="401" t="e">
        <f>#REF!</f>
        <v>#REF!</v>
      </c>
      <c r="EGC15" s="401" t="e">
        <f>#REF!</f>
        <v>#REF!</v>
      </c>
      <c r="EGD15" s="401" t="e">
        <f>#REF!</f>
        <v>#REF!</v>
      </c>
      <c r="EGE15" s="401" t="e">
        <f>#REF!</f>
        <v>#REF!</v>
      </c>
      <c r="EGF15" s="401" t="e">
        <f>#REF!</f>
        <v>#REF!</v>
      </c>
      <c r="EGG15" s="401" t="e">
        <f>#REF!</f>
        <v>#REF!</v>
      </c>
      <c r="EGH15" s="401" t="e">
        <f>#REF!</f>
        <v>#REF!</v>
      </c>
      <c r="EGI15" s="401" t="e">
        <f>#REF!</f>
        <v>#REF!</v>
      </c>
      <c r="EGJ15" s="401" t="e">
        <f>#REF!</f>
        <v>#REF!</v>
      </c>
      <c r="EGK15" s="401" t="e">
        <f>#REF!</f>
        <v>#REF!</v>
      </c>
      <c r="EGL15" s="401" t="e">
        <f>#REF!</f>
        <v>#REF!</v>
      </c>
      <c r="EGM15" s="401" t="e">
        <f>#REF!</f>
        <v>#REF!</v>
      </c>
      <c r="EGN15" s="401" t="e">
        <f>#REF!</f>
        <v>#REF!</v>
      </c>
      <c r="EGO15" s="401" t="e">
        <f>#REF!</f>
        <v>#REF!</v>
      </c>
      <c r="EGP15" s="401" t="e">
        <f>#REF!</f>
        <v>#REF!</v>
      </c>
      <c r="EGQ15" s="401" t="e">
        <f>#REF!</f>
        <v>#REF!</v>
      </c>
      <c r="EGR15" s="401" t="e">
        <f>#REF!</f>
        <v>#REF!</v>
      </c>
      <c r="EGS15" s="401" t="e">
        <f>#REF!</f>
        <v>#REF!</v>
      </c>
      <c r="EGT15" s="401" t="e">
        <f>#REF!</f>
        <v>#REF!</v>
      </c>
      <c r="EGU15" s="401" t="e">
        <f>#REF!</f>
        <v>#REF!</v>
      </c>
      <c r="EGV15" s="401" t="e">
        <f>#REF!</f>
        <v>#REF!</v>
      </c>
      <c r="EGW15" s="401" t="e">
        <f>#REF!</f>
        <v>#REF!</v>
      </c>
      <c r="EGX15" s="401" t="e">
        <f>#REF!</f>
        <v>#REF!</v>
      </c>
      <c r="EGY15" s="401" t="e">
        <f>#REF!</f>
        <v>#REF!</v>
      </c>
      <c r="EGZ15" s="401" t="e">
        <f>#REF!</f>
        <v>#REF!</v>
      </c>
      <c r="EHA15" s="401" t="e">
        <f>#REF!</f>
        <v>#REF!</v>
      </c>
      <c r="EHB15" s="401" t="e">
        <f>#REF!</f>
        <v>#REF!</v>
      </c>
      <c r="EHC15" s="401" t="e">
        <f>#REF!</f>
        <v>#REF!</v>
      </c>
      <c r="EHD15" s="401" t="e">
        <f>#REF!</f>
        <v>#REF!</v>
      </c>
      <c r="EHE15" s="401" t="e">
        <f>#REF!</f>
        <v>#REF!</v>
      </c>
      <c r="EHF15" s="401" t="e">
        <f>#REF!</f>
        <v>#REF!</v>
      </c>
      <c r="EHG15" s="401" t="e">
        <f>#REF!</f>
        <v>#REF!</v>
      </c>
      <c r="EHH15" s="401" t="e">
        <f>#REF!</f>
        <v>#REF!</v>
      </c>
      <c r="EHI15" s="401" t="e">
        <f>#REF!</f>
        <v>#REF!</v>
      </c>
      <c r="EHJ15" s="401" t="e">
        <f>#REF!</f>
        <v>#REF!</v>
      </c>
      <c r="EHK15" s="401" t="e">
        <f>#REF!</f>
        <v>#REF!</v>
      </c>
      <c r="EHL15" s="401" t="e">
        <f>#REF!</f>
        <v>#REF!</v>
      </c>
      <c r="EHM15" s="401" t="e">
        <f>#REF!</f>
        <v>#REF!</v>
      </c>
      <c r="EHN15" s="401" t="e">
        <f>#REF!</f>
        <v>#REF!</v>
      </c>
      <c r="EHO15" s="401" t="e">
        <f>#REF!</f>
        <v>#REF!</v>
      </c>
      <c r="EHP15" s="401" t="e">
        <f>#REF!</f>
        <v>#REF!</v>
      </c>
      <c r="EHQ15" s="401" t="e">
        <f>#REF!</f>
        <v>#REF!</v>
      </c>
      <c r="EHR15" s="401" t="e">
        <f>#REF!</f>
        <v>#REF!</v>
      </c>
      <c r="EHS15" s="401" t="e">
        <f>#REF!</f>
        <v>#REF!</v>
      </c>
      <c r="EHT15" s="401" t="e">
        <f>#REF!</f>
        <v>#REF!</v>
      </c>
      <c r="EHU15" s="401" t="e">
        <f>#REF!</f>
        <v>#REF!</v>
      </c>
      <c r="EHV15" s="401" t="e">
        <f>#REF!</f>
        <v>#REF!</v>
      </c>
      <c r="EHW15" s="401" t="e">
        <f>#REF!</f>
        <v>#REF!</v>
      </c>
      <c r="EHX15" s="401" t="e">
        <f>#REF!</f>
        <v>#REF!</v>
      </c>
      <c r="EHY15" s="401" t="e">
        <f>#REF!</f>
        <v>#REF!</v>
      </c>
      <c r="EHZ15" s="401" t="e">
        <f>#REF!</f>
        <v>#REF!</v>
      </c>
      <c r="EIA15" s="401" t="e">
        <f>#REF!</f>
        <v>#REF!</v>
      </c>
      <c r="EIB15" s="401" t="e">
        <f>#REF!</f>
        <v>#REF!</v>
      </c>
      <c r="EIC15" s="401" t="e">
        <f>#REF!</f>
        <v>#REF!</v>
      </c>
      <c r="EID15" s="401" t="e">
        <f>#REF!</f>
        <v>#REF!</v>
      </c>
      <c r="EIE15" s="401" t="e">
        <f>#REF!</f>
        <v>#REF!</v>
      </c>
      <c r="EIF15" s="401" t="e">
        <f>#REF!</f>
        <v>#REF!</v>
      </c>
      <c r="EIG15" s="401" t="e">
        <f>#REF!</f>
        <v>#REF!</v>
      </c>
      <c r="EIH15" s="401" t="e">
        <f>#REF!</f>
        <v>#REF!</v>
      </c>
      <c r="EII15" s="401" t="e">
        <f>#REF!</f>
        <v>#REF!</v>
      </c>
      <c r="EIJ15" s="401" t="e">
        <f>#REF!</f>
        <v>#REF!</v>
      </c>
      <c r="EIK15" s="401" t="e">
        <f>#REF!</f>
        <v>#REF!</v>
      </c>
      <c r="EIL15" s="401" t="e">
        <f>#REF!</f>
        <v>#REF!</v>
      </c>
      <c r="EIM15" s="401" t="e">
        <f>#REF!</f>
        <v>#REF!</v>
      </c>
      <c r="EIN15" s="401" t="e">
        <f>#REF!</f>
        <v>#REF!</v>
      </c>
      <c r="EIO15" s="401" t="e">
        <f>#REF!</f>
        <v>#REF!</v>
      </c>
      <c r="EIP15" s="401" t="e">
        <f>#REF!</f>
        <v>#REF!</v>
      </c>
      <c r="EIQ15" s="401" t="e">
        <f>#REF!</f>
        <v>#REF!</v>
      </c>
      <c r="EIR15" s="401" t="e">
        <f>#REF!</f>
        <v>#REF!</v>
      </c>
      <c r="EIS15" s="401" t="e">
        <f>#REF!</f>
        <v>#REF!</v>
      </c>
      <c r="EIT15" s="401" t="e">
        <f>#REF!</f>
        <v>#REF!</v>
      </c>
      <c r="EIU15" s="401" t="e">
        <f>#REF!</f>
        <v>#REF!</v>
      </c>
      <c r="EIV15" s="401" t="e">
        <f>#REF!</f>
        <v>#REF!</v>
      </c>
      <c r="EIW15" s="401" t="e">
        <f>#REF!</f>
        <v>#REF!</v>
      </c>
      <c r="EIX15" s="401" t="e">
        <f>#REF!</f>
        <v>#REF!</v>
      </c>
      <c r="EIY15" s="401" t="e">
        <f>#REF!</f>
        <v>#REF!</v>
      </c>
      <c r="EIZ15" s="401" t="e">
        <f>#REF!</f>
        <v>#REF!</v>
      </c>
      <c r="EJA15" s="401" t="e">
        <f>#REF!</f>
        <v>#REF!</v>
      </c>
      <c r="EJB15" s="401" t="e">
        <f>#REF!</f>
        <v>#REF!</v>
      </c>
      <c r="EJC15" s="401" t="e">
        <f>#REF!</f>
        <v>#REF!</v>
      </c>
      <c r="EJD15" s="401" t="e">
        <f>#REF!</f>
        <v>#REF!</v>
      </c>
      <c r="EJE15" s="401" t="e">
        <f>#REF!</f>
        <v>#REF!</v>
      </c>
      <c r="EJF15" s="401" t="e">
        <f>#REF!</f>
        <v>#REF!</v>
      </c>
      <c r="EJG15" s="401" t="e">
        <f>#REF!</f>
        <v>#REF!</v>
      </c>
      <c r="EJH15" s="401" t="e">
        <f>#REF!</f>
        <v>#REF!</v>
      </c>
      <c r="EJI15" s="401" t="e">
        <f>#REF!</f>
        <v>#REF!</v>
      </c>
      <c r="EJJ15" s="401" t="e">
        <f>#REF!</f>
        <v>#REF!</v>
      </c>
      <c r="EJK15" s="401" t="e">
        <f>#REF!</f>
        <v>#REF!</v>
      </c>
      <c r="EJL15" s="401" t="e">
        <f>#REF!</f>
        <v>#REF!</v>
      </c>
      <c r="EJM15" s="401" t="e">
        <f>#REF!</f>
        <v>#REF!</v>
      </c>
      <c r="EJN15" s="401" t="e">
        <f>#REF!</f>
        <v>#REF!</v>
      </c>
      <c r="EJO15" s="401" t="e">
        <f>#REF!</f>
        <v>#REF!</v>
      </c>
      <c r="EJP15" s="401" t="e">
        <f>#REF!</f>
        <v>#REF!</v>
      </c>
      <c r="EJQ15" s="401" t="e">
        <f>#REF!</f>
        <v>#REF!</v>
      </c>
      <c r="EJR15" s="401" t="e">
        <f>#REF!</f>
        <v>#REF!</v>
      </c>
      <c r="EJS15" s="401" t="e">
        <f>#REF!</f>
        <v>#REF!</v>
      </c>
      <c r="EJT15" s="401" t="e">
        <f>#REF!</f>
        <v>#REF!</v>
      </c>
      <c r="EJU15" s="401" t="e">
        <f>#REF!</f>
        <v>#REF!</v>
      </c>
      <c r="EJV15" s="401" t="e">
        <f>#REF!</f>
        <v>#REF!</v>
      </c>
      <c r="EJW15" s="401" t="e">
        <f>#REF!</f>
        <v>#REF!</v>
      </c>
      <c r="EJX15" s="401" t="e">
        <f>#REF!</f>
        <v>#REF!</v>
      </c>
      <c r="EJY15" s="401" t="e">
        <f>#REF!</f>
        <v>#REF!</v>
      </c>
      <c r="EJZ15" s="401" t="e">
        <f>#REF!</f>
        <v>#REF!</v>
      </c>
      <c r="EKA15" s="401" t="e">
        <f>#REF!</f>
        <v>#REF!</v>
      </c>
      <c r="EKB15" s="401" t="e">
        <f>#REF!</f>
        <v>#REF!</v>
      </c>
      <c r="EKC15" s="401" t="e">
        <f>#REF!</f>
        <v>#REF!</v>
      </c>
      <c r="EKD15" s="401" t="e">
        <f>#REF!</f>
        <v>#REF!</v>
      </c>
      <c r="EKE15" s="401" t="e">
        <f>#REF!</f>
        <v>#REF!</v>
      </c>
      <c r="EKF15" s="401" t="e">
        <f>#REF!</f>
        <v>#REF!</v>
      </c>
      <c r="EKG15" s="401" t="e">
        <f>#REF!</f>
        <v>#REF!</v>
      </c>
      <c r="EKH15" s="401" t="e">
        <f>#REF!</f>
        <v>#REF!</v>
      </c>
      <c r="EKI15" s="401" t="e">
        <f>#REF!</f>
        <v>#REF!</v>
      </c>
      <c r="EKJ15" s="401" t="e">
        <f>#REF!</f>
        <v>#REF!</v>
      </c>
      <c r="EKK15" s="401" t="e">
        <f>#REF!</f>
        <v>#REF!</v>
      </c>
      <c r="EKL15" s="401" t="e">
        <f>#REF!</f>
        <v>#REF!</v>
      </c>
      <c r="EKM15" s="401" t="e">
        <f>#REF!</f>
        <v>#REF!</v>
      </c>
      <c r="EKN15" s="401" t="e">
        <f>#REF!</f>
        <v>#REF!</v>
      </c>
      <c r="EKO15" s="401" t="e">
        <f>#REF!</f>
        <v>#REF!</v>
      </c>
      <c r="EKP15" s="401" t="e">
        <f>#REF!</f>
        <v>#REF!</v>
      </c>
      <c r="EKQ15" s="401" t="e">
        <f>#REF!</f>
        <v>#REF!</v>
      </c>
      <c r="EKR15" s="401" t="e">
        <f>#REF!</f>
        <v>#REF!</v>
      </c>
      <c r="EKS15" s="401" t="e">
        <f>#REF!</f>
        <v>#REF!</v>
      </c>
      <c r="EKT15" s="401" t="e">
        <f>#REF!</f>
        <v>#REF!</v>
      </c>
      <c r="EKU15" s="401" t="e">
        <f>#REF!</f>
        <v>#REF!</v>
      </c>
      <c r="EKV15" s="401" t="e">
        <f>#REF!</f>
        <v>#REF!</v>
      </c>
      <c r="EKW15" s="401" t="e">
        <f>#REF!</f>
        <v>#REF!</v>
      </c>
      <c r="EKX15" s="401" t="e">
        <f>#REF!</f>
        <v>#REF!</v>
      </c>
      <c r="EKY15" s="401" t="e">
        <f>#REF!</f>
        <v>#REF!</v>
      </c>
      <c r="EKZ15" s="401" t="e">
        <f>#REF!</f>
        <v>#REF!</v>
      </c>
      <c r="ELA15" s="401" t="e">
        <f>#REF!</f>
        <v>#REF!</v>
      </c>
      <c r="ELB15" s="401" t="e">
        <f>#REF!</f>
        <v>#REF!</v>
      </c>
      <c r="ELC15" s="401" t="e">
        <f>#REF!</f>
        <v>#REF!</v>
      </c>
      <c r="ELD15" s="401" t="e">
        <f>#REF!</f>
        <v>#REF!</v>
      </c>
      <c r="ELE15" s="401" t="e">
        <f>#REF!</f>
        <v>#REF!</v>
      </c>
      <c r="ELF15" s="401" t="e">
        <f>#REF!</f>
        <v>#REF!</v>
      </c>
      <c r="ELG15" s="401" t="e">
        <f>#REF!</f>
        <v>#REF!</v>
      </c>
      <c r="ELH15" s="401" t="e">
        <f>#REF!</f>
        <v>#REF!</v>
      </c>
      <c r="ELI15" s="401" t="e">
        <f>#REF!</f>
        <v>#REF!</v>
      </c>
      <c r="ELJ15" s="401" t="e">
        <f>#REF!</f>
        <v>#REF!</v>
      </c>
      <c r="ELK15" s="401" t="e">
        <f>#REF!</f>
        <v>#REF!</v>
      </c>
      <c r="ELL15" s="401" t="e">
        <f>#REF!</f>
        <v>#REF!</v>
      </c>
      <c r="ELM15" s="401" t="e">
        <f>#REF!</f>
        <v>#REF!</v>
      </c>
      <c r="ELN15" s="401" t="e">
        <f>#REF!</f>
        <v>#REF!</v>
      </c>
      <c r="ELO15" s="401" t="e">
        <f>#REF!</f>
        <v>#REF!</v>
      </c>
      <c r="ELP15" s="401" t="e">
        <f>#REF!</f>
        <v>#REF!</v>
      </c>
      <c r="ELQ15" s="401" t="e">
        <f>#REF!</f>
        <v>#REF!</v>
      </c>
      <c r="ELR15" s="401" t="e">
        <f>#REF!</f>
        <v>#REF!</v>
      </c>
      <c r="ELS15" s="401" t="e">
        <f>#REF!</f>
        <v>#REF!</v>
      </c>
      <c r="ELT15" s="401" t="e">
        <f>#REF!</f>
        <v>#REF!</v>
      </c>
      <c r="ELU15" s="401" t="e">
        <f>#REF!</f>
        <v>#REF!</v>
      </c>
      <c r="ELV15" s="401" t="e">
        <f>#REF!</f>
        <v>#REF!</v>
      </c>
      <c r="ELW15" s="401" t="e">
        <f>#REF!</f>
        <v>#REF!</v>
      </c>
      <c r="ELX15" s="401" t="e">
        <f>#REF!</f>
        <v>#REF!</v>
      </c>
      <c r="ELY15" s="401" t="e">
        <f>#REF!</f>
        <v>#REF!</v>
      </c>
      <c r="ELZ15" s="401" t="e">
        <f>#REF!</f>
        <v>#REF!</v>
      </c>
      <c r="EMA15" s="401" t="e">
        <f>#REF!</f>
        <v>#REF!</v>
      </c>
      <c r="EMB15" s="401" t="e">
        <f>#REF!</f>
        <v>#REF!</v>
      </c>
      <c r="EMC15" s="401" t="e">
        <f>#REF!</f>
        <v>#REF!</v>
      </c>
      <c r="EMD15" s="401" t="e">
        <f>#REF!</f>
        <v>#REF!</v>
      </c>
      <c r="EME15" s="401" t="e">
        <f>#REF!</f>
        <v>#REF!</v>
      </c>
      <c r="EMF15" s="401" t="e">
        <f>#REF!</f>
        <v>#REF!</v>
      </c>
      <c r="EMG15" s="401" t="e">
        <f>#REF!</f>
        <v>#REF!</v>
      </c>
      <c r="EMH15" s="401" t="e">
        <f>#REF!</f>
        <v>#REF!</v>
      </c>
      <c r="EMI15" s="401" t="e">
        <f>#REF!</f>
        <v>#REF!</v>
      </c>
      <c r="EMJ15" s="401" t="e">
        <f>#REF!</f>
        <v>#REF!</v>
      </c>
      <c r="EMK15" s="401" t="e">
        <f>#REF!</f>
        <v>#REF!</v>
      </c>
      <c r="EML15" s="401" t="e">
        <f>#REF!</f>
        <v>#REF!</v>
      </c>
      <c r="EMM15" s="401" t="e">
        <f>#REF!</f>
        <v>#REF!</v>
      </c>
      <c r="EMN15" s="401" t="e">
        <f>#REF!</f>
        <v>#REF!</v>
      </c>
      <c r="EMO15" s="401" t="e">
        <f>#REF!</f>
        <v>#REF!</v>
      </c>
      <c r="EMP15" s="401" t="e">
        <f>#REF!</f>
        <v>#REF!</v>
      </c>
      <c r="EMQ15" s="401" t="e">
        <f>#REF!</f>
        <v>#REF!</v>
      </c>
      <c r="EMR15" s="401" t="e">
        <f>#REF!</f>
        <v>#REF!</v>
      </c>
      <c r="EMS15" s="401" t="e">
        <f>#REF!</f>
        <v>#REF!</v>
      </c>
      <c r="EMT15" s="401" t="e">
        <f>#REF!</f>
        <v>#REF!</v>
      </c>
      <c r="EMU15" s="401" t="e">
        <f>#REF!</f>
        <v>#REF!</v>
      </c>
      <c r="EMV15" s="401" t="e">
        <f>#REF!</f>
        <v>#REF!</v>
      </c>
      <c r="EMW15" s="401" t="e">
        <f>#REF!</f>
        <v>#REF!</v>
      </c>
      <c r="EMX15" s="401" t="e">
        <f>#REF!</f>
        <v>#REF!</v>
      </c>
      <c r="EMY15" s="401" t="e">
        <f>#REF!</f>
        <v>#REF!</v>
      </c>
      <c r="EMZ15" s="401" t="e">
        <f>#REF!</f>
        <v>#REF!</v>
      </c>
      <c r="ENA15" s="401" t="e">
        <f>#REF!</f>
        <v>#REF!</v>
      </c>
      <c r="ENB15" s="401" t="e">
        <f>#REF!</f>
        <v>#REF!</v>
      </c>
      <c r="ENC15" s="401" t="e">
        <f>#REF!</f>
        <v>#REF!</v>
      </c>
      <c r="END15" s="401" t="e">
        <f>#REF!</f>
        <v>#REF!</v>
      </c>
      <c r="ENE15" s="401" t="e">
        <f>#REF!</f>
        <v>#REF!</v>
      </c>
      <c r="ENF15" s="401" t="e">
        <f>#REF!</f>
        <v>#REF!</v>
      </c>
      <c r="ENG15" s="401" t="e">
        <f>#REF!</f>
        <v>#REF!</v>
      </c>
      <c r="ENH15" s="401" t="e">
        <f>#REF!</f>
        <v>#REF!</v>
      </c>
      <c r="ENI15" s="401" t="e">
        <f>#REF!</f>
        <v>#REF!</v>
      </c>
      <c r="ENJ15" s="401" t="e">
        <f>#REF!</f>
        <v>#REF!</v>
      </c>
      <c r="ENK15" s="401" t="e">
        <f>#REF!</f>
        <v>#REF!</v>
      </c>
      <c r="ENL15" s="401" t="e">
        <f>#REF!</f>
        <v>#REF!</v>
      </c>
      <c r="ENM15" s="401" t="e">
        <f>#REF!</f>
        <v>#REF!</v>
      </c>
      <c r="ENN15" s="401" t="e">
        <f>#REF!</f>
        <v>#REF!</v>
      </c>
      <c r="ENO15" s="401" t="e">
        <f>#REF!</f>
        <v>#REF!</v>
      </c>
      <c r="ENP15" s="401" t="e">
        <f>#REF!</f>
        <v>#REF!</v>
      </c>
      <c r="ENQ15" s="401" t="e">
        <f>#REF!</f>
        <v>#REF!</v>
      </c>
      <c r="ENR15" s="401" t="e">
        <f>#REF!</f>
        <v>#REF!</v>
      </c>
      <c r="ENS15" s="401" t="e">
        <f>#REF!</f>
        <v>#REF!</v>
      </c>
      <c r="ENT15" s="401" t="e">
        <f>#REF!</f>
        <v>#REF!</v>
      </c>
      <c r="ENU15" s="401" t="e">
        <f>#REF!</f>
        <v>#REF!</v>
      </c>
      <c r="ENV15" s="401" t="e">
        <f>#REF!</f>
        <v>#REF!</v>
      </c>
      <c r="ENW15" s="401" t="e">
        <f>#REF!</f>
        <v>#REF!</v>
      </c>
      <c r="ENX15" s="401" t="e">
        <f>#REF!</f>
        <v>#REF!</v>
      </c>
      <c r="ENY15" s="401" t="e">
        <f>#REF!</f>
        <v>#REF!</v>
      </c>
      <c r="ENZ15" s="401" t="e">
        <f>#REF!</f>
        <v>#REF!</v>
      </c>
      <c r="EOA15" s="401" t="e">
        <f>#REF!</f>
        <v>#REF!</v>
      </c>
      <c r="EOB15" s="401" t="e">
        <f>#REF!</f>
        <v>#REF!</v>
      </c>
      <c r="EOC15" s="401" t="e">
        <f>#REF!</f>
        <v>#REF!</v>
      </c>
      <c r="EOD15" s="401" t="e">
        <f>#REF!</f>
        <v>#REF!</v>
      </c>
      <c r="EOE15" s="401" t="e">
        <f>#REF!</f>
        <v>#REF!</v>
      </c>
      <c r="EOF15" s="401" t="e">
        <f>#REF!</f>
        <v>#REF!</v>
      </c>
      <c r="EOG15" s="401" t="e">
        <f>#REF!</f>
        <v>#REF!</v>
      </c>
      <c r="EOH15" s="401" t="e">
        <f>#REF!</f>
        <v>#REF!</v>
      </c>
      <c r="EOI15" s="401" t="e">
        <f>#REF!</f>
        <v>#REF!</v>
      </c>
      <c r="EOJ15" s="401" t="e">
        <f>#REF!</f>
        <v>#REF!</v>
      </c>
      <c r="EOK15" s="401" t="e">
        <f>#REF!</f>
        <v>#REF!</v>
      </c>
      <c r="EOL15" s="401" t="e">
        <f>#REF!</f>
        <v>#REF!</v>
      </c>
      <c r="EOM15" s="401" t="e">
        <f>#REF!</f>
        <v>#REF!</v>
      </c>
      <c r="EON15" s="401" t="e">
        <f>#REF!</f>
        <v>#REF!</v>
      </c>
      <c r="EOO15" s="401" t="e">
        <f>#REF!</f>
        <v>#REF!</v>
      </c>
      <c r="EOP15" s="401" t="e">
        <f>#REF!</f>
        <v>#REF!</v>
      </c>
      <c r="EOQ15" s="401" t="e">
        <f>#REF!</f>
        <v>#REF!</v>
      </c>
      <c r="EOR15" s="401" t="e">
        <f>#REF!</f>
        <v>#REF!</v>
      </c>
      <c r="EOS15" s="401" t="e">
        <f>#REF!</f>
        <v>#REF!</v>
      </c>
      <c r="EOT15" s="401" t="e">
        <f>#REF!</f>
        <v>#REF!</v>
      </c>
      <c r="EOU15" s="401" t="e">
        <f>#REF!</f>
        <v>#REF!</v>
      </c>
      <c r="EOV15" s="401" t="e">
        <f>#REF!</f>
        <v>#REF!</v>
      </c>
      <c r="EOW15" s="401" t="e">
        <f>#REF!</f>
        <v>#REF!</v>
      </c>
      <c r="EOX15" s="401" t="e">
        <f>#REF!</f>
        <v>#REF!</v>
      </c>
      <c r="EOY15" s="401" t="e">
        <f>#REF!</f>
        <v>#REF!</v>
      </c>
      <c r="EOZ15" s="401" t="e">
        <f>#REF!</f>
        <v>#REF!</v>
      </c>
      <c r="EPA15" s="401" t="e">
        <f>#REF!</f>
        <v>#REF!</v>
      </c>
      <c r="EPB15" s="401" t="e">
        <f>#REF!</f>
        <v>#REF!</v>
      </c>
      <c r="EPC15" s="401" t="e">
        <f>#REF!</f>
        <v>#REF!</v>
      </c>
      <c r="EPD15" s="401" t="e">
        <f>#REF!</f>
        <v>#REF!</v>
      </c>
      <c r="EPE15" s="401" t="e">
        <f>#REF!</f>
        <v>#REF!</v>
      </c>
      <c r="EPF15" s="401" t="e">
        <f>#REF!</f>
        <v>#REF!</v>
      </c>
      <c r="EPG15" s="401" t="e">
        <f>#REF!</f>
        <v>#REF!</v>
      </c>
      <c r="EPH15" s="401" t="e">
        <f>#REF!</f>
        <v>#REF!</v>
      </c>
      <c r="EPI15" s="401" t="e">
        <f>#REF!</f>
        <v>#REF!</v>
      </c>
      <c r="EPJ15" s="401" t="e">
        <f>#REF!</f>
        <v>#REF!</v>
      </c>
      <c r="EPK15" s="401" t="e">
        <f>#REF!</f>
        <v>#REF!</v>
      </c>
      <c r="EPL15" s="401" t="e">
        <f>#REF!</f>
        <v>#REF!</v>
      </c>
      <c r="EPM15" s="401" t="e">
        <f>#REF!</f>
        <v>#REF!</v>
      </c>
      <c r="EPN15" s="401" t="e">
        <f>#REF!</f>
        <v>#REF!</v>
      </c>
      <c r="EPO15" s="401" t="e">
        <f>#REF!</f>
        <v>#REF!</v>
      </c>
      <c r="EPP15" s="401" t="e">
        <f>#REF!</f>
        <v>#REF!</v>
      </c>
      <c r="EPQ15" s="401" t="e">
        <f>#REF!</f>
        <v>#REF!</v>
      </c>
      <c r="EPR15" s="401" t="e">
        <f>#REF!</f>
        <v>#REF!</v>
      </c>
      <c r="EPS15" s="401" t="e">
        <f>#REF!</f>
        <v>#REF!</v>
      </c>
      <c r="EPT15" s="401" t="e">
        <f>#REF!</f>
        <v>#REF!</v>
      </c>
      <c r="EPU15" s="401" t="e">
        <f>#REF!</f>
        <v>#REF!</v>
      </c>
      <c r="EPV15" s="401" t="e">
        <f>#REF!</f>
        <v>#REF!</v>
      </c>
      <c r="EPW15" s="401" t="e">
        <f>#REF!</f>
        <v>#REF!</v>
      </c>
      <c r="EPX15" s="401" t="e">
        <f>#REF!</f>
        <v>#REF!</v>
      </c>
      <c r="EPY15" s="401" t="e">
        <f>#REF!</f>
        <v>#REF!</v>
      </c>
      <c r="EPZ15" s="401" t="e">
        <f>#REF!</f>
        <v>#REF!</v>
      </c>
      <c r="EQA15" s="401" t="e">
        <f>#REF!</f>
        <v>#REF!</v>
      </c>
      <c r="EQB15" s="401" t="e">
        <f>#REF!</f>
        <v>#REF!</v>
      </c>
      <c r="EQC15" s="401" t="e">
        <f>#REF!</f>
        <v>#REF!</v>
      </c>
      <c r="EQD15" s="401" t="e">
        <f>#REF!</f>
        <v>#REF!</v>
      </c>
      <c r="EQE15" s="401" t="e">
        <f>#REF!</f>
        <v>#REF!</v>
      </c>
      <c r="EQF15" s="401" t="e">
        <f>#REF!</f>
        <v>#REF!</v>
      </c>
      <c r="EQG15" s="401" t="e">
        <f>#REF!</f>
        <v>#REF!</v>
      </c>
      <c r="EQH15" s="401" t="e">
        <f>#REF!</f>
        <v>#REF!</v>
      </c>
      <c r="EQI15" s="401" t="e">
        <f>#REF!</f>
        <v>#REF!</v>
      </c>
      <c r="EQJ15" s="401" t="e">
        <f>#REF!</f>
        <v>#REF!</v>
      </c>
      <c r="EQK15" s="401" t="e">
        <f>#REF!</f>
        <v>#REF!</v>
      </c>
      <c r="EQL15" s="401" t="e">
        <f>#REF!</f>
        <v>#REF!</v>
      </c>
      <c r="EQM15" s="401" t="e">
        <f>#REF!</f>
        <v>#REF!</v>
      </c>
      <c r="EQN15" s="401" t="e">
        <f>#REF!</f>
        <v>#REF!</v>
      </c>
      <c r="EQO15" s="401" t="e">
        <f>#REF!</f>
        <v>#REF!</v>
      </c>
      <c r="EQP15" s="401" t="e">
        <f>#REF!</f>
        <v>#REF!</v>
      </c>
      <c r="EQQ15" s="401" t="e">
        <f>#REF!</f>
        <v>#REF!</v>
      </c>
      <c r="EQR15" s="401" t="e">
        <f>#REF!</f>
        <v>#REF!</v>
      </c>
      <c r="EQS15" s="401" t="e">
        <f>#REF!</f>
        <v>#REF!</v>
      </c>
      <c r="EQT15" s="401" t="e">
        <f>#REF!</f>
        <v>#REF!</v>
      </c>
      <c r="EQU15" s="401" t="e">
        <f>#REF!</f>
        <v>#REF!</v>
      </c>
      <c r="EQV15" s="401" t="e">
        <f>#REF!</f>
        <v>#REF!</v>
      </c>
      <c r="EQW15" s="401" t="e">
        <f>#REF!</f>
        <v>#REF!</v>
      </c>
      <c r="EQX15" s="401" t="e">
        <f>#REF!</f>
        <v>#REF!</v>
      </c>
      <c r="EQY15" s="401" t="e">
        <f>#REF!</f>
        <v>#REF!</v>
      </c>
      <c r="EQZ15" s="401" t="e">
        <f>#REF!</f>
        <v>#REF!</v>
      </c>
      <c r="ERA15" s="401" t="e">
        <f>#REF!</f>
        <v>#REF!</v>
      </c>
      <c r="ERB15" s="401" t="e">
        <f>#REF!</f>
        <v>#REF!</v>
      </c>
      <c r="ERC15" s="401" t="e">
        <f>#REF!</f>
        <v>#REF!</v>
      </c>
      <c r="ERD15" s="401" t="e">
        <f>#REF!</f>
        <v>#REF!</v>
      </c>
      <c r="ERE15" s="401" t="e">
        <f>#REF!</f>
        <v>#REF!</v>
      </c>
      <c r="ERF15" s="401" t="e">
        <f>#REF!</f>
        <v>#REF!</v>
      </c>
      <c r="ERG15" s="401" t="e">
        <f>#REF!</f>
        <v>#REF!</v>
      </c>
      <c r="ERH15" s="401" t="e">
        <f>#REF!</f>
        <v>#REF!</v>
      </c>
      <c r="ERI15" s="401" t="e">
        <f>#REF!</f>
        <v>#REF!</v>
      </c>
      <c r="ERJ15" s="401" t="e">
        <f>#REF!</f>
        <v>#REF!</v>
      </c>
      <c r="ERK15" s="401" t="e">
        <f>#REF!</f>
        <v>#REF!</v>
      </c>
      <c r="ERL15" s="401" t="e">
        <f>#REF!</f>
        <v>#REF!</v>
      </c>
      <c r="ERM15" s="401" t="e">
        <f>#REF!</f>
        <v>#REF!</v>
      </c>
      <c r="ERN15" s="401" t="e">
        <f>#REF!</f>
        <v>#REF!</v>
      </c>
      <c r="ERO15" s="401" t="e">
        <f>#REF!</f>
        <v>#REF!</v>
      </c>
      <c r="ERP15" s="401" t="e">
        <f>#REF!</f>
        <v>#REF!</v>
      </c>
      <c r="ERQ15" s="401" t="e">
        <f>#REF!</f>
        <v>#REF!</v>
      </c>
      <c r="ERR15" s="401" t="e">
        <f>#REF!</f>
        <v>#REF!</v>
      </c>
      <c r="ERS15" s="401" t="e">
        <f>#REF!</f>
        <v>#REF!</v>
      </c>
      <c r="ERT15" s="401" t="e">
        <f>#REF!</f>
        <v>#REF!</v>
      </c>
      <c r="ERU15" s="401" t="e">
        <f>#REF!</f>
        <v>#REF!</v>
      </c>
      <c r="ERV15" s="401" t="e">
        <f>#REF!</f>
        <v>#REF!</v>
      </c>
      <c r="ERW15" s="401" t="e">
        <f>#REF!</f>
        <v>#REF!</v>
      </c>
      <c r="ERX15" s="401" t="e">
        <f>#REF!</f>
        <v>#REF!</v>
      </c>
      <c r="ERY15" s="401" t="e">
        <f>#REF!</f>
        <v>#REF!</v>
      </c>
      <c r="ERZ15" s="401" t="e">
        <f>#REF!</f>
        <v>#REF!</v>
      </c>
      <c r="ESA15" s="401" t="e">
        <f>#REF!</f>
        <v>#REF!</v>
      </c>
      <c r="ESB15" s="401" t="e">
        <f>#REF!</f>
        <v>#REF!</v>
      </c>
      <c r="ESC15" s="401" t="e">
        <f>#REF!</f>
        <v>#REF!</v>
      </c>
      <c r="ESD15" s="401" t="e">
        <f>#REF!</f>
        <v>#REF!</v>
      </c>
      <c r="ESE15" s="401" t="e">
        <f>#REF!</f>
        <v>#REF!</v>
      </c>
      <c r="ESF15" s="401" t="e">
        <f>#REF!</f>
        <v>#REF!</v>
      </c>
      <c r="ESG15" s="401" t="e">
        <f>#REF!</f>
        <v>#REF!</v>
      </c>
      <c r="ESH15" s="401" t="e">
        <f>#REF!</f>
        <v>#REF!</v>
      </c>
      <c r="ESI15" s="401" t="e">
        <f>#REF!</f>
        <v>#REF!</v>
      </c>
      <c r="ESJ15" s="401" t="e">
        <f>#REF!</f>
        <v>#REF!</v>
      </c>
      <c r="ESK15" s="401" t="e">
        <f>#REF!</f>
        <v>#REF!</v>
      </c>
      <c r="ESL15" s="401" t="e">
        <f>#REF!</f>
        <v>#REF!</v>
      </c>
      <c r="ESM15" s="401" t="e">
        <f>#REF!</f>
        <v>#REF!</v>
      </c>
      <c r="ESN15" s="401" t="e">
        <f>#REF!</f>
        <v>#REF!</v>
      </c>
      <c r="ESO15" s="401" t="e">
        <f>#REF!</f>
        <v>#REF!</v>
      </c>
      <c r="ESP15" s="401" t="e">
        <f>#REF!</f>
        <v>#REF!</v>
      </c>
      <c r="ESQ15" s="401" t="e">
        <f>#REF!</f>
        <v>#REF!</v>
      </c>
      <c r="ESR15" s="401" t="e">
        <f>#REF!</f>
        <v>#REF!</v>
      </c>
      <c r="ESS15" s="401" t="e">
        <f>#REF!</f>
        <v>#REF!</v>
      </c>
      <c r="EST15" s="401" t="e">
        <f>#REF!</f>
        <v>#REF!</v>
      </c>
      <c r="ESU15" s="401" t="e">
        <f>#REF!</f>
        <v>#REF!</v>
      </c>
      <c r="ESV15" s="401" t="e">
        <f>#REF!</f>
        <v>#REF!</v>
      </c>
      <c r="ESW15" s="401" t="e">
        <f>#REF!</f>
        <v>#REF!</v>
      </c>
      <c r="ESX15" s="401" t="e">
        <f>#REF!</f>
        <v>#REF!</v>
      </c>
      <c r="ESY15" s="401" t="e">
        <f>#REF!</f>
        <v>#REF!</v>
      </c>
      <c r="ESZ15" s="401" t="e">
        <f>#REF!</f>
        <v>#REF!</v>
      </c>
      <c r="ETA15" s="401" t="e">
        <f>#REF!</f>
        <v>#REF!</v>
      </c>
      <c r="ETB15" s="401" t="e">
        <f>#REF!</f>
        <v>#REF!</v>
      </c>
      <c r="ETC15" s="401" t="e">
        <f>#REF!</f>
        <v>#REF!</v>
      </c>
      <c r="ETD15" s="401" t="e">
        <f>#REF!</f>
        <v>#REF!</v>
      </c>
      <c r="ETE15" s="401" t="e">
        <f>#REF!</f>
        <v>#REF!</v>
      </c>
      <c r="ETF15" s="401" t="e">
        <f>#REF!</f>
        <v>#REF!</v>
      </c>
      <c r="ETG15" s="401" t="e">
        <f>#REF!</f>
        <v>#REF!</v>
      </c>
      <c r="ETH15" s="401" t="e">
        <f>#REF!</f>
        <v>#REF!</v>
      </c>
      <c r="ETI15" s="401" t="e">
        <f>#REF!</f>
        <v>#REF!</v>
      </c>
      <c r="ETJ15" s="401" t="e">
        <f>#REF!</f>
        <v>#REF!</v>
      </c>
      <c r="ETK15" s="401" t="e">
        <f>#REF!</f>
        <v>#REF!</v>
      </c>
      <c r="ETL15" s="401" t="e">
        <f>#REF!</f>
        <v>#REF!</v>
      </c>
      <c r="ETM15" s="401" t="e">
        <f>#REF!</f>
        <v>#REF!</v>
      </c>
      <c r="ETN15" s="401" t="e">
        <f>#REF!</f>
        <v>#REF!</v>
      </c>
      <c r="ETO15" s="401" t="e">
        <f>#REF!</f>
        <v>#REF!</v>
      </c>
      <c r="ETP15" s="401" t="e">
        <f>#REF!</f>
        <v>#REF!</v>
      </c>
      <c r="ETQ15" s="401" t="e">
        <f>#REF!</f>
        <v>#REF!</v>
      </c>
      <c r="ETR15" s="401" t="e">
        <f>#REF!</f>
        <v>#REF!</v>
      </c>
      <c r="ETS15" s="401" t="e">
        <f>#REF!</f>
        <v>#REF!</v>
      </c>
      <c r="ETT15" s="401" t="e">
        <f>#REF!</f>
        <v>#REF!</v>
      </c>
      <c r="ETU15" s="401" t="e">
        <f>#REF!</f>
        <v>#REF!</v>
      </c>
      <c r="ETV15" s="401" t="e">
        <f>#REF!</f>
        <v>#REF!</v>
      </c>
      <c r="ETW15" s="401" t="e">
        <f>#REF!</f>
        <v>#REF!</v>
      </c>
      <c r="ETX15" s="401" t="e">
        <f>#REF!</f>
        <v>#REF!</v>
      </c>
      <c r="ETY15" s="401" t="e">
        <f>#REF!</f>
        <v>#REF!</v>
      </c>
      <c r="ETZ15" s="401" t="e">
        <f>#REF!</f>
        <v>#REF!</v>
      </c>
      <c r="EUA15" s="401" t="e">
        <f>#REF!</f>
        <v>#REF!</v>
      </c>
      <c r="EUB15" s="401" t="e">
        <f>#REF!</f>
        <v>#REF!</v>
      </c>
      <c r="EUC15" s="401" t="e">
        <f>#REF!</f>
        <v>#REF!</v>
      </c>
      <c r="EUD15" s="401" t="e">
        <f>#REF!</f>
        <v>#REF!</v>
      </c>
      <c r="EUE15" s="401" t="e">
        <f>#REF!</f>
        <v>#REF!</v>
      </c>
      <c r="EUF15" s="401" t="e">
        <f>#REF!</f>
        <v>#REF!</v>
      </c>
      <c r="EUG15" s="401" t="e">
        <f>#REF!</f>
        <v>#REF!</v>
      </c>
      <c r="EUH15" s="401" t="e">
        <f>#REF!</f>
        <v>#REF!</v>
      </c>
      <c r="EUI15" s="401" t="e">
        <f>#REF!</f>
        <v>#REF!</v>
      </c>
      <c r="EUJ15" s="401" t="e">
        <f>#REF!</f>
        <v>#REF!</v>
      </c>
      <c r="EUK15" s="401" t="e">
        <f>#REF!</f>
        <v>#REF!</v>
      </c>
      <c r="EUL15" s="401" t="e">
        <f>#REF!</f>
        <v>#REF!</v>
      </c>
      <c r="EUM15" s="401" t="e">
        <f>#REF!</f>
        <v>#REF!</v>
      </c>
      <c r="EUN15" s="401" t="e">
        <f>#REF!</f>
        <v>#REF!</v>
      </c>
      <c r="EUO15" s="401" t="e">
        <f>#REF!</f>
        <v>#REF!</v>
      </c>
      <c r="EUP15" s="401" t="e">
        <f>#REF!</f>
        <v>#REF!</v>
      </c>
      <c r="EUQ15" s="401" t="e">
        <f>#REF!</f>
        <v>#REF!</v>
      </c>
      <c r="EUR15" s="401" t="e">
        <f>#REF!</f>
        <v>#REF!</v>
      </c>
      <c r="EUS15" s="401" t="e">
        <f>#REF!</f>
        <v>#REF!</v>
      </c>
      <c r="EUT15" s="401" t="e">
        <f>#REF!</f>
        <v>#REF!</v>
      </c>
      <c r="EUU15" s="401" t="e">
        <f>#REF!</f>
        <v>#REF!</v>
      </c>
      <c r="EUV15" s="401" t="e">
        <f>#REF!</f>
        <v>#REF!</v>
      </c>
      <c r="EUW15" s="401" t="e">
        <f>#REF!</f>
        <v>#REF!</v>
      </c>
      <c r="EUX15" s="401" t="e">
        <f>#REF!</f>
        <v>#REF!</v>
      </c>
      <c r="EUY15" s="401" t="e">
        <f>#REF!</f>
        <v>#REF!</v>
      </c>
      <c r="EUZ15" s="401" t="e">
        <f>#REF!</f>
        <v>#REF!</v>
      </c>
      <c r="EVA15" s="401" t="e">
        <f>#REF!</f>
        <v>#REF!</v>
      </c>
      <c r="EVB15" s="401" t="e">
        <f>#REF!</f>
        <v>#REF!</v>
      </c>
      <c r="EVC15" s="401" t="e">
        <f>#REF!</f>
        <v>#REF!</v>
      </c>
      <c r="EVD15" s="401" t="e">
        <f>#REF!</f>
        <v>#REF!</v>
      </c>
      <c r="EVE15" s="401" t="e">
        <f>#REF!</f>
        <v>#REF!</v>
      </c>
      <c r="EVF15" s="401" t="e">
        <f>#REF!</f>
        <v>#REF!</v>
      </c>
      <c r="EVG15" s="401" t="e">
        <f>#REF!</f>
        <v>#REF!</v>
      </c>
      <c r="EVH15" s="401" t="e">
        <f>#REF!</f>
        <v>#REF!</v>
      </c>
      <c r="EVI15" s="401" t="e">
        <f>#REF!</f>
        <v>#REF!</v>
      </c>
      <c r="EVJ15" s="401" t="e">
        <f>#REF!</f>
        <v>#REF!</v>
      </c>
      <c r="EVK15" s="401" t="e">
        <f>#REF!</f>
        <v>#REF!</v>
      </c>
      <c r="EVL15" s="401" t="e">
        <f>#REF!</f>
        <v>#REF!</v>
      </c>
      <c r="EVM15" s="401" t="e">
        <f>#REF!</f>
        <v>#REF!</v>
      </c>
      <c r="EVN15" s="401" t="e">
        <f>#REF!</f>
        <v>#REF!</v>
      </c>
      <c r="EVO15" s="401" t="e">
        <f>#REF!</f>
        <v>#REF!</v>
      </c>
      <c r="EVP15" s="401" t="e">
        <f>#REF!</f>
        <v>#REF!</v>
      </c>
      <c r="EVQ15" s="401" t="e">
        <f>#REF!</f>
        <v>#REF!</v>
      </c>
      <c r="EVR15" s="401" t="e">
        <f>#REF!</f>
        <v>#REF!</v>
      </c>
      <c r="EVS15" s="401" t="e">
        <f>#REF!</f>
        <v>#REF!</v>
      </c>
      <c r="EVT15" s="401" t="e">
        <f>#REF!</f>
        <v>#REF!</v>
      </c>
      <c r="EVU15" s="401" t="e">
        <f>#REF!</f>
        <v>#REF!</v>
      </c>
      <c r="EVV15" s="401" t="e">
        <f>#REF!</f>
        <v>#REF!</v>
      </c>
      <c r="EVW15" s="401" t="e">
        <f>#REF!</f>
        <v>#REF!</v>
      </c>
      <c r="EVX15" s="401" t="e">
        <f>#REF!</f>
        <v>#REF!</v>
      </c>
      <c r="EVY15" s="401" t="e">
        <f>#REF!</f>
        <v>#REF!</v>
      </c>
      <c r="EVZ15" s="401" t="e">
        <f>#REF!</f>
        <v>#REF!</v>
      </c>
      <c r="EWA15" s="401" t="e">
        <f>#REF!</f>
        <v>#REF!</v>
      </c>
      <c r="EWB15" s="401" t="e">
        <f>#REF!</f>
        <v>#REF!</v>
      </c>
      <c r="EWC15" s="401" t="e">
        <f>#REF!</f>
        <v>#REF!</v>
      </c>
      <c r="EWD15" s="401" t="e">
        <f>#REF!</f>
        <v>#REF!</v>
      </c>
      <c r="EWE15" s="401" t="e">
        <f>#REF!</f>
        <v>#REF!</v>
      </c>
      <c r="EWF15" s="401" t="e">
        <f>#REF!</f>
        <v>#REF!</v>
      </c>
      <c r="EWG15" s="401" t="e">
        <f>#REF!</f>
        <v>#REF!</v>
      </c>
      <c r="EWH15" s="401" t="e">
        <f>#REF!</f>
        <v>#REF!</v>
      </c>
      <c r="EWI15" s="401" t="e">
        <f>#REF!</f>
        <v>#REF!</v>
      </c>
      <c r="EWJ15" s="401" t="e">
        <f>#REF!</f>
        <v>#REF!</v>
      </c>
      <c r="EWK15" s="401" t="e">
        <f>#REF!</f>
        <v>#REF!</v>
      </c>
      <c r="EWL15" s="401" t="e">
        <f>#REF!</f>
        <v>#REF!</v>
      </c>
      <c r="EWM15" s="401" t="e">
        <f>#REF!</f>
        <v>#REF!</v>
      </c>
      <c r="EWN15" s="401" t="e">
        <f>#REF!</f>
        <v>#REF!</v>
      </c>
      <c r="EWO15" s="401" t="e">
        <f>#REF!</f>
        <v>#REF!</v>
      </c>
      <c r="EWP15" s="401" t="e">
        <f>#REF!</f>
        <v>#REF!</v>
      </c>
      <c r="EWQ15" s="401" t="e">
        <f>#REF!</f>
        <v>#REF!</v>
      </c>
      <c r="EWR15" s="401" t="e">
        <f>#REF!</f>
        <v>#REF!</v>
      </c>
      <c r="EWS15" s="401" t="e">
        <f>#REF!</f>
        <v>#REF!</v>
      </c>
      <c r="EWT15" s="401" t="e">
        <f>#REF!</f>
        <v>#REF!</v>
      </c>
      <c r="EWU15" s="401" t="e">
        <f>#REF!</f>
        <v>#REF!</v>
      </c>
      <c r="EWV15" s="401" t="e">
        <f>#REF!</f>
        <v>#REF!</v>
      </c>
      <c r="EWW15" s="401" t="e">
        <f>#REF!</f>
        <v>#REF!</v>
      </c>
      <c r="EWX15" s="401" t="e">
        <f>#REF!</f>
        <v>#REF!</v>
      </c>
      <c r="EWY15" s="401" t="e">
        <f>#REF!</f>
        <v>#REF!</v>
      </c>
      <c r="EWZ15" s="401" t="e">
        <f>#REF!</f>
        <v>#REF!</v>
      </c>
      <c r="EXA15" s="401" t="e">
        <f>#REF!</f>
        <v>#REF!</v>
      </c>
      <c r="EXB15" s="401" t="e">
        <f>#REF!</f>
        <v>#REF!</v>
      </c>
      <c r="EXC15" s="401" t="e">
        <f>#REF!</f>
        <v>#REF!</v>
      </c>
      <c r="EXD15" s="401" t="e">
        <f>#REF!</f>
        <v>#REF!</v>
      </c>
      <c r="EXE15" s="401" t="e">
        <f>#REF!</f>
        <v>#REF!</v>
      </c>
      <c r="EXF15" s="401" t="e">
        <f>#REF!</f>
        <v>#REF!</v>
      </c>
      <c r="EXG15" s="401" t="e">
        <f>#REF!</f>
        <v>#REF!</v>
      </c>
      <c r="EXH15" s="401" t="e">
        <f>#REF!</f>
        <v>#REF!</v>
      </c>
      <c r="EXI15" s="401" t="e">
        <f>#REF!</f>
        <v>#REF!</v>
      </c>
      <c r="EXJ15" s="401" t="e">
        <f>#REF!</f>
        <v>#REF!</v>
      </c>
      <c r="EXK15" s="401" t="e">
        <f>#REF!</f>
        <v>#REF!</v>
      </c>
      <c r="EXL15" s="401" t="e">
        <f>#REF!</f>
        <v>#REF!</v>
      </c>
      <c r="EXM15" s="401" t="e">
        <f>#REF!</f>
        <v>#REF!</v>
      </c>
      <c r="EXN15" s="401" t="e">
        <f>#REF!</f>
        <v>#REF!</v>
      </c>
      <c r="EXO15" s="401" t="e">
        <f>#REF!</f>
        <v>#REF!</v>
      </c>
      <c r="EXP15" s="401" t="e">
        <f>#REF!</f>
        <v>#REF!</v>
      </c>
      <c r="EXQ15" s="401" t="e">
        <f>#REF!</f>
        <v>#REF!</v>
      </c>
      <c r="EXR15" s="401" t="e">
        <f>#REF!</f>
        <v>#REF!</v>
      </c>
      <c r="EXS15" s="401" t="e">
        <f>#REF!</f>
        <v>#REF!</v>
      </c>
      <c r="EXT15" s="401" t="e">
        <f>#REF!</f>
        <v>#REF!</v>
      </c>
      <c r="EXU15" s="401" t="e">
        <f>#REF!</f>
        <v>#REF!</v>
      </c>
      <c r="EXV15" s="401" t="e">
        <f>#REF!</f>
        <v>#REF!</v>
      </c>
      <c r="EXW15" s="401" t="e">
        <f>#REF!</f>
        <v>#REF!</v>
      </c>
      <c r="EXX15" s="401" t="e">
        <f>#REF!</f>
        <v>#REF!</v>
      </c>
      <c r="EXY15" s="401" t="e">
        <f>#REF!</f>
        <v>#REF!</v>
      </c>
      <c r="EXZ15" s="401" t="e">
        <f>#REF!</f>
        <v>#REF!</v>
      </c>
      <c r="EYA15" s="401" t="e">
        <f>#REF!</f>
        <v>#REF!</v>
      </c>
      <c r="EYB15" s="401" t="e">
        <f>#REF!</f>
        <v>#REF!</v>
      </c>
      <c r="EYC15" s="401" t="e">
        <f>#REF!</f>
        <v>#REF!</v>
      </c>
      <c r="EYD15" s="401" t="e">
        <f>#REF!</f>
        <v>#REF!</v>
      </c>
      <c r="EYE15" s="401" t="e">
        <f>#REF!</f>
        <v>#REF!</v>
      </c>
      <c r="EYF15" s="401" t="e">
        <f>#REF!</f>
        <v>#REF!</v>
      </c>
      <c r="EYG15" s="401" t="e">
        <f>#REF!</f>
        <v>#REF!</v>
      </c>
      <c r="EYH15" s="401" t="e">
        <f>#REF!</f>
        <v>#REF!</v>
      </c>
      <c r="EYI15" s="401" t="e">
        <f>#REF!</f>
        <v>#REF!</v>
      </c>
      <c r="EYJ15" s="401" t="e">
        <f>#REF!</f>
        <v>#REF!</v>
      </c>
      <c r="EYK15" s="401" t="e">
        <f>#REF!</f>
        <v>#REF!</v>
      </c>
      <c r="EYL15" s="401" t="e">
        <f>#REF!</f>
        <v>#REF!</v>
      </c>
      <c r="EYM15" s="401" t="e">
        <f>#REF!</f>
        <v>#REF!</v>
      </c>
      <c r="EYN15" s="401" t="e">
        <f>#REF!</f>
        <v>#REF!</v>
      </c>
      <c r="EYO15" s="401" t="e">
        <f>#REF!</f>
        <v>#REF!</v>
      </c>
      <c r="EYP15" s="401" t="e">
        <f>#REF!</f>
        <v>#REF!</v>
      </c>
      <c r="EYQ15" s="401" t="e">
        <f>#REF!</f>
        <v>#REF!</v>
      </c>
      <c r="EYR15" s="401" t="e">
        <f>#REF!</f>
        <v>#REF!</v>
      </c>
      <c r="EYS15" s="401" t="e">
        <f>#REF!</f>
        <v>#REF!</v>
      </c>
      <c r="EYT15" s="401" t="e">
        <f>#REF!</f>
        <v>#REF!</v>
      </c>
      <c r="EYU15" s="401" t="e">
        <f>#REF!</f>
        <v>#REF!</v>
      </c>
      <c r="EYV15" s="401" t="e">
        <f>#REF!</f>
        <v>#REF!</v>
      </c>
      <c r="EYW15" s="401" t="e">
        <f>#REF!</f>
        <v>#REF!</v>
      </c>
      <c r="EYX15" s="401" t="e">
        <f>#REF!</f>
        <v>#REF!</v>
      </c>
      <c r="EYY15" s="401" t="e">
        <f>#REF!</f>
        <v>#REF!</v>
      </c>
      <c r="EYZ15" s="401" t="e">
        <f>#REF!</f>
        <v>#REF!</v>
      </c>
      <c r="EZA15" s="401" t="e">
        <f>#REF!</f>
        <v>#REF!</v>
      </c>
      <c r="EZB15" s="401" t="e">
        <f>#REF!</f>
        <v>#REF!</v>
      </c>
      <c r="EZC15" s="401" t="e">
        <f>#REF!</f>
        <v>#REF!</v>
      </c>
      <c r="EZD15" s="401" t="e">
        <f>#REF!</f>
        <v>#REF!</v>
      </c>
      <c r="EZE15" s="401" t="e">
        <f>#REF!</f>
        <v>#REF!</v>
      </c>
      <c r="EZF15" s="401" t="e">
        <f>#REF!</f>
        <v>#REF!</v>
      </c>
      <c r="EZG15" s="401" t="e">
        <f>#REF!</f>
        <v>#REF!</v>
      </c>
      <c r="EZH15" s="401" t="e">
        <f>#REF!</f>
        <v>#REF!</v>
      </c>
      <c r="EZI15" s="401" t="e">
        <f>#REF!</f>
        <v>#REF!</v>
      </c>
      <c r="EZJ15" s="401" t="e">
        <f>#REF!</f>
        <v>#REF!</v>
      </c>
      <c r="EZK15" s="401" t="e">
        <f>#REF!</f>
        <v>#REF!</v>
      </c>
      <c r="EZL15" s="401" t="e">
        <f>#REF!</f>
        <v>#REF!</v>
      </c>
      <c r="EZM15" s="401" t="e">
        <f>#REF!</f>
        <v>#REF!</v>
      </c>
      <c r="EZN15" s="401" t="e">
        <f>#REF!</f>
        <v>#REF!</v>
      </c>
      <c r="EZO15" s="401" t="e">
        <f>#REF!</f>
        <v>#REF!</v>
      </c>
      <c r="EZP15" s="401" t="e">
        <f>#REF!</f>
        <v>#REF!</v>
      </c>
      <c r="EZQ15" s="401" t="e">
        <f>#REF!</f>
        <v>#REF!</v>
      </c>
      <c r="EZR15" s="401" t="e">
        <f>#REF!</f>
        <v>#REF!</v>
      </c>
      <c r="EZS15" s="401" t="e">
        <f>#REF!</f>
        <v>#REF!</v>
      </c>
      <c r="EZT15" s="401" t="e">
        <f>#REF!</f>
        <v>#REF!</v>
      </c>
      <c r="EZU15" s="401" t="e">
        <f>#REF!</f>
        <v>#REF!</v>
      </c>
      <c r="EZV15" s="401" t="e">
        <f>#REF!</f>
        <v>#REF!</v>
      </c>
      <c r="EZW15" s="401" t="e">
        <f>#REF!</f>
        <v>#REF!</v>
      </c>
      <c r="EZX15" s="401" t="e">
        <f>#REF!</f>
        <v>#REF!</v>
      </c>
      <c r="EZY15" s="401" t="e">
        <f>#REF!</f>
        <v>#REF!</v>
      </c>
      <c r="EZZ15" s="401" t="e">
        <f>#REF!</f>
        <v>#REF!</v>
      </c>
      <c r="FAA15" s="401" t="e">
        <f>#REF!</f>
        <v>#REF!</v>
      </c>
      <c r="FAB15" s="401" t="e">
        <f>#REF!</f>
        <v>#REF!</v>
      </c>
      <c r="FAC15" s="401" t="e">
        <f>#REF!</f>
        <v>#REF!</v>
      </c>
      <c r="FAD15" s="401" t="e">
        <f>#REF!</f>
        <v>#REF!</v>
      </c>
      <c r="FAE15" s="401" t="e">
        <f>#REF!</f>
        <v>#REF!</v>
      </c>
      <c r="FAF15" s="401" t="e">
        <f>#REF!</f>
        <v>#REF!</v>
      </c>
      <c r="FAG15" s="401" t="e">
        <f>#REF!</f>
        <v>#REF!</v>
      </c>
      <c r="FAH15" s="401" t="e">
        <f>#REF!</f>
        <v>#REF!</v>
      </c>
      <c r="FAI15" s="401" t="e">
        <f>#REF!</f>
        <v>#REF!</v>
      </c>
      <c r="FAJ15" s="401" t="e">
        <f>#REF!</f>
        <v>#REF!</v>
      </c>
      <c r="FAK15" s="401" t="e">
        <f>#REF!</f>
        <v>#REF!</v>
      </c>
      <c r="FAL15" s="401" t="e">
        <f>#REF!</f>
        <v>#REF!</v>
      </c>
      <c r="FAM15" s="401" t="e">
        <f>#REF!</f>
        <v>#REF!</v>
      </c>
      <c r="FAN15" s="401" t="e">
        <f>#REF!</f>
        <v>#REF!</v>
      </c>
      <c r="FAO15" s="401" t="e">
        <f>#REF!</f>
        <v>#REF!</v>
      </c>
      <c r="FAP15" s="401" t="e">
        <f>#REF!</f>
        <v>#REF!</v>
      </c>
      <c r="FAQ15" s="401" t="e">
        <f>#REF!</f>
        <v>#REF!</v>
      </c>
      <c r="FAR15" s="401" t="e">
        <f>#REF!</f>
        <v>#REF!</v>
      </c>
      <c r="FAS15" s="401" t="e">
        <f>#REF!</f>
        <v>#REF!</v>
      </c>
      <c r="FAT15" s="401" t="e">
        <f>#REF!</f>
        <v>#REF!</v>
      </c>
      <c r="FAU15" s="401" t="e">
        <f>#REF!</f>
        <v>#REF!</v>
      </c>
      <c r="FAV15" s="401" t="e">
        <f>#REF!</f>
        <v>#REF!</v>
      </c>
      <c r="FAW15" s="401" t="e">
        <f>#REF!</f>
        <v>#REF!</v>
      </c>
      <c r="FAX15" s="401" t="e">
        <f>#REF!</f>
        <v>#REF!</v>
      </c>
      <c r="FAY15" s="401" t="e">
        <f>#REF!</f>
        <v>#REF!</v>
      </c>
      <c r="FAZ15" s="401" t="e">
        <f>#REF!</f>
        <v>#REF!</v>
      </c>
      <c r="FBA15" s="401" t="e">
        <f>#REF!</f>
        <v>#REF!</v>
      </c>
      <c r="FBB15" s="401" t="e">
        <f>#REF!</f>
        <v>#REF!</v>
      </c>
      <c r="FBC15" s="401" t="e">
        <f>#REF!</f>
        <v>#REF!</v>
      </c>
      <c r="FBD15" s="401" t="e">
        <f>#REF!</f>
        <v>#REF!</v>
      </c>
      <c r="FBE15" s="401" t="e">
        <f>#REF!</f>
        <v>#REF!</v>
      </c>
      <c r="FBF15" s="401" t="e">
        <f>#REF!</f>
        <v>#REF!</v>
      </c>
      <c r="FBG15" s="401" t="e">
        <f>#REF!</f>
        <v>#REF!</v>
      </c>
      <c r="FBH15" s="401" t="e">
        <f>#REF!</f>
        <v>#REF!</v>
      </c>
      <c r="FBI15" s="401" t="e">
        <f>#REF!</f>
        <v>#REF!</v>
      </c>
      <c r="FBJ15" s="401" t="e">
        <f>#REF!</f>
        <v>#REF!</v>
      </c>
      <c r="FBK15" s="401" t="e">
        <f>#REF!</f>
        <v>#REF!</v>
      </c>
      <c r="FBL15" s="401" t="e">
        <f>#REF!</f>
        <v>#REF!</v>
      </c>
      <c r="FBM15" s="401" t="e">
        <f>#REF!</f>
        <v>#REF!</v>
      </c>
      <c r="FBN15" s="401" t="e">
        <f>#REF!</f>
        <v>#REF!</v>
      </c>
      <c r="FBO15" s="401" t="e">
        <f>#REF!</f>
        <v>#REF!</v>
      </c>
      <c r="FBP15" s="401" t="e">
        <f>#REF!</f>
        <v>#REF!</v>
      </c>
      <c r="FBQ15" s="401" t="e">
        <f>#REF!</f>
        <v>#REF!</v>
      </c>
      <c r="FBR15" s="401" t="e">
        <f>#REF!</f>
        <v>#REF!</v>
      </c>
      <c r="FBS15" s="401" t="e">
        <f>#REF!</f>
        <v>#REF!</v>
      </c>
      <c r="FBT15" s="401" t="e">
        <f>#REF!</f>
        <v>#REF!</v>
      </c>
      <c r="FBU15" s="401" t="e">
        <f>#REF!</f>
        <v>#REF!</v>
      </c>
      <c r="FBV15" s="401" t="e">
        <f>#REF!</f>
        <v>#REF!</v>
      </c>
      <c r="FBW15" s="401" t="e">
        <f>#REF!</f>
        <v>#REF!</v>
      </c>
      <c r="FBX15" s="401" t="e">
        <f>#REF!</f>
        <v>#REF!</v>
      </c>
      <c r="FBY15" s="401" t="e">
        <f>#REF!</f>
        <v>#REF!</v>
      </c>
      <c r="FBZ15" s="401" t="e">
        <f>#REF!</f>
        <v>#REF!</v>
      </c>
      <c r="FCA15" s="401" t="e">
        <f>#REF!</f>
        <v>#REF!</v>
      </c>
      <c r="FCB15" s="401" t="e">
        <f>#REF!</f>
        <v>#REF!</v>
      </c>
      <c r="FCC15" s="401" t="e">
        <f>#REF!</f>
        <v>#REF!</v>
      </c>
      <c r="FCD15" s="401" t="e">
        <f>#REF!</f>
        <v>#REF!</v>
      </c>
      <c r="FCE15" s="401" t="e">
        <f>#REF!</f>
        <v>#REF!</v>
      </c>
      <c r="FCF15" s="401" t="e">
        <f>#REF!</f>
        <v>#REF!</v>
      </c>
      <c r="FCG15" s="401" t="e">
        <f>#REF!</f>
        <v>#REF!</v>
      </c>
      <c r="FCH15" s="401" t="e">
        <f>#REF!</f>
        <v>#REF!</v>
      </c>
      <c r="FCI15" s="401" t="e">
        <f>#REF!</f>
        <v>#REF!</v>
      </c>
      <c r="FCJ15" s="401" t="e">
        <f>#REF!</f>
        <v>#REF!</v>
      </c>
      <c r="FCK15" s="401" t="e">
        <f>#REF!</f>
        <v>#REF!</v>
      </c>
      <c r="FCL15" s="401" t="e">
        <f>#REF!</f>
        <v>#REF!</v>
      </c>
      <c r="FCM15" s="401" t="e">
        <f>#REF!</f>
        <v>#REF!</v>
      </c>
      <c r="FCN15" s="401" t="e">
        <f>#REF!</f>
        <v>#REF!</v>
      </c>
      <c r="FCO15" s="401" t="e">
        <f>#REF!</f>
        <v>#REF!</v>
      </c>
      <c r="FCP15" s="401" t="e">
        <f>#REF!</f>
        <v>#REF!</v>
      </c>
      <c r="FCQ15" s="401" t="e">
        <f>#REF!</f>
        <v>#REF!</v>
      </c>
      <c r="FCR15" s="401" t="e">
        <f>#REF!</f>
        <v>#REF!</v>
      </c>
      <c r="FCS15" s="401" t="e">
        <f>#REF!</f>
        <v>#REF!</v>
      </c>
      <c r="FCT15" s="401" t="e">
        <f>#REF!</f>
        <v>#REF!</v>
      </c>
      <c r="FCU15" s="401" t="e">
        <f>#REF!</f>
        <v>#REF!</v>
      </c>
      <c r="FCV15" s="401" t="e">
        <f>#REF!</f>
        <v>#REF!</v>
      </c>
      <c r="FCW15" s="401" t="e">
        <f>#REF!</f>
        <v>#REF!</v>
      </c>
      <c r="FCX15" s="401" t="e">
        <f>#REF!</f>
        <v>#REF!</v>
      </c>
      <c r="FCY15" s="401" t="e">
        <f>#REF!</f>
        <v>#REF!</v>
      </c>
      <c r="FCZ15" s="401" t="e">
        <f>#REF!</f>
        <v>#REF!</v>
      </c>
      <c r="FDA15" s="401" t="e">
        <f>#REF!</f>
        <v>#REF!</v>
      </c>
      <c r="FDB15" s="401" t="e">
        <f>#REF!</f>
        <v>#REF!</v>
      </c>
      <c r="FDC15" s="401" t="e">
        <f>#REF!</f>
        <v>#REF!</v>
      </c>
      <c r="FDD15" s="401" t="e">
        <f>#REF!</f>
        <v>#REF!</v>
      </c>
      <c r="FDE15" s="401" t="e">
        <f>#REF!</f>
        <v>#REF!</v>
      </c>
      <c r="FDF15" s="401" t="e">
        <f>#REF!</f>
        <v>#REF!</v>
      </c>
      <c r="FDG15" s="401" t="e">
        <f>#REF!</f>
        <v>#REF!</v>
      </c>
      <c r="FDH15" s="401" t="e">
        <f>#REF!</f>
        <v>#REF!</v>
      </c>
      <c r="FDI15" s="401" t="e">
        <f>#REF!</f>
        <v>#REF!</v>
      </c>
      <c r="FDJ15" s="401" t="e">
        <f>#REF!</f>
        <v>#REF!</v>
      </c>
      <c r="FDK15" s="401" t="e">
        <f>#REF!</f>
        <v>#REF!</v>
      </c>
      <c r="FDL15" s="401" t="e">
        <f>#REF!</f>
        <v>#REF!</v>
      </c>
      <c r="FDM15" s="401" t="e">
        <f>#REF!</f>
        <v>#REF!</v>
      </c>
      <c r="FDN15" s="401" t="e">
        <f>#REF!</f>
        <v>#REF!</v>
      </c>
      <c r="FDO15" s="401" t="e">
        <f>#REF!</f>
        <v>#REF!</v>
      </c>
      <c r="FDP15" s="401" t="e">
        <f>#REF!</f>
        <v>#REF!</v>
      </c>
      <c r="FDQ15" s="401" t="e">
        <f>#REF!</f>
        <v>#REF!</v>
      </c>
      <c r="FDR15" s="401" t="e">
        <f>#REF!</f>
        <v>#REF!</v>
      </c>
      <c r="FDS15" s="401" t="e">
        <f>#REF!</f>
        <v>#REF!</v>
      </c>
      <c r="FDT15" s="401" t="e">
        <f>#REF!</f>
        <v>#REF!</v>
      </c>
      <c r="FDU15" s="401" t="e">
        <f>#REF!</f>
        <v>#REF!</v>
      </c>
      <c r="FDV15" s="401" t="e">
        <f>#REF!</f>
        <v>#REF!</v>
      </c>
      <c r="FDW15" s="401" t="e">
        <f>#REF!</f>
        <v>#REF!</v>
      </c>
      <c r="FDX15" s="401" t="e">
        <f>#REF!</f>
        <v>#REF!</v>
      </c>
      <c r="FDY15" s="401" t="e">
        <f>#REF!</f>
        <v>#REF!</v>
      </c>
      <c r="FDZ15" s="401" t="e">
        <f>#REF!</f>
        <v>#REF!</v>
      </c>
      <c r="FEA15" s="401" t="e">
        <f>#REF!</f>
        <v>#REF!</v>
      </c>
      <c r="FEB15" s="401" t="e">
        <f>#REF!</f>
        <v>#REF!</v>
      </c>
      <c r="FEC15" s="401" t="e">
        <f>#REF!</f>
        <v>#REF!</v>
      </c>
      <c r="FED15" s="401" t="e">
        <f>#REF!</f>
        <v>#REF!</v>
      </c>
      <c r="FEE15" s="401" t="e">
        <f>#REF!</f>
        <v>#REF!</v>
      </c>
      <c r="FEF15" s="401" t="e">
        <f>#REF!</f>
        <v>#REF!</v>
      </c>
      <c r="FEG15" s="401" t="e">
        <f>#REF!</f>
        <v>#REF!</v>
      </c>
      <c r="FEH15" s="401" t="e">
        <f>#REF!</f>
        <v>#REF!</v>
      </c>
      <c r="FEI15" s="401" t="e">
        <f>#REF!</f>
        <v>#REF!</v>
      </c>
      <c r="FEJ15" s="401" t="e">
        <f>#REF!</f>
        <v>#REF!</v>
      </c>
      <c r="FEK15" s="401" t="e">
        <f>#REF!</f>
        <v>#REF!</v>
      </c>
      <c r="FEL15" s="401" t="e">
        <f>#REF!</f>
        <v>#REF!</v>
      </c>
      <c r="FEM15" s="401" t="e">
        <f>#REF!</f>
        <v>#REF!</v>
      </c>
      <c r="FEN15" s="401" t="e">
        <f>#REF!</f>
        <v>#REF!</v>
      </c>
      <c r="FEO15" s="401" t="e">
        <f>#REF!</f>
        <v>#REF!</v>
      </c>
      <c r="FEP15" s="401" t="e">
        <f>#REF!</f>
        <v>#REF!</v>
      </c>
      <c r="FEQ15" s="401" t="e">
        <f>#REF!</f>
        <v>#REF!</v>
      </c>
      <c r="FER15" s="401" t="e">
        <f>#REF!</f>
        <v>#REF!</v>
      </c>
      <c r="FES15" s="401" t="e">
        <f>#REF!</f>
        <v>#REF!</v>
      </c>
      <c r="FET15" s="401" t="e">
        <f>#REF!</f>
        <v>#REF!</v>
      </c>
      <c r="FEU15" s="401" t="e">
        <f>#REF!</f>
        <v>#REF!</v>
      </c>
      <c r="FEV15" s="401" t="e">
        <f>#REF!</f>
        <v>#REF!</v>
      </c>
      <c r="FEW15" s="401" t="e">
        <f>#REF!</f>
        <v>#REF!</v>
      </c>
      <c r="FEX15" s="401" t="e">
        <f>#REF!</f>
        <v>#REF!</v>
      </c>
      <c r="FEY15" s="401" t="e">
        <f>#REF!</f>
        <v>#REF!</v>
      </c>
      <c r="FEZ15" s="401" t="e">
        <f>#REF!</f>
        <v>#REF!</v>
      </c>
      <c r="FFA15" s="401" t="e">
        <f>#REF!</f>
        <v>#REF!</v>
      </c>
      <c r="FFB15" s="401" t="e">
        <f>#REF!</f>
        <v>#REF!</v>
      </c>
      <c r="FFC15" s="401" t="e">
        <f>#REF!</f>
        <v>#REF!</v>
      </c>
      <c r="FFD15" s="401" t="e">
        <f>#REF!</f>
        <v>#REF!</v>
      </c>
      <c r="FFE15" s="401" t="e">
        <f>#REF!</f>
        <v>#REF!</v>
      </c>
      <c r="FFF15" s="401" t="e">
        <f>#REF!</f>
        <v>#REF!</v>
      </c>
      <c r="FFG15" s="401" t="e">
        <f>#REF!</f>
        <v>#REF!</v>
      </c>
      <c r="FFH15" s="401" t="e">
        <f>#REF!</f>
        <v>#REF!</v>
      </c>
      <c r="FFI15" s="401" t="e">
        <f>#REF!</f>
        <v>#REF!</v>
      </c>
      <c r="FFJ15" s="401" t="e">
        <f>#REF!</f>
        <v>#REF!</v>
      </c>
      <c r="FFK15" s="401" t="e">
        <f>#REF!</f>
        <v>#REF!</v>
      </c>
      <c r="FFL15" s="401" t="e">
        <f>#REF!</f>
        <v>#REF!</v>
      </c>
      <c r="FFM15" s="401" t="e">
        <f>#REF!</f>
        <v>#REF!</v>
      </c>
      <c r="FFN15" s="401" t="e">
        <f>#REF!</f>
        <v>#REF!</v>
      </c>
      <c r="FFO15" s="401" t="e">
        <f>#REF!</f>
        <v>#REF!</v>
      </c>
      <c r="FFP15" s="401" t="e">
        <f>#REF!</f>
        <v>#REF!</v>
      </c>
      <c r="FFQ15" s="401" t="e">
        <f>#REF!</f>
        <v>#REF!</v>
      </c>
      <c r="FFR15" s="401" t="e">
        <f>#REF!</f>
        <v>#REF!</v>
      </c>
      <c r="FFS15" s="401" t="e">
        <f>#REF!</f>
        <v>#REF!</v>
      </c>
      <c r="FFT15" s="401" t="e">
        <f>#REF!</f>
        <v>#REF!</v>
      </c>
      <c r="FFU15" s="401" t="e">
        <f>#REF!</f>
        <v>#REF!</v>
      </c>
      <c r="FFV15" s="401" t="e">
        <f>#REF!</f>
        <v>#REF!</v>
      </c>
      <c r="FFW15" s="401" t="e">
        <f>#REF!</f>
        <v>#REF!</v>
      </c>
      <c r="FFX15" s="401" t="e">
        <f>#REF!</f>
        <v>#REF!</v>
      </c>
      <c r="FFY15" s="401" t="e">
        <f>#REF!</f>
        <v>#REF!</v>
      </c>
      <c r="FFZ15" s="401" t="e">
        <f>#REF!</f>
        <v>#REF!</v>
      </c>
      <c r="FGA15" s="401" t="e">
        <f>#REF!</f>
        <v>#REF!</v>
      </c>
      <c r="FGB15" s="401" t="e">
        <f>#REF!</f>
        <v>#REF!</v>
      </c>
      <c r="FGC15" s="401" t="e">
        <f>#REF!</f>
        <v>#REF!</v>
      </c>
      <c r="FGD15" s="401" t="e">
        <f>#REF!</f>
        <v>#REF!</v>
      </c>
      <c r="FGE15" s="401" t="e">
        <f>#REF!</f>
        <v>#REF!</v>
      </c>
      <c r="FGF15" s="401" t="e">
        <f>#REF!</f>
        <v>#REF!</v>
      </c>
      <c r="FGG15" s="401" t="e">
        <f>#REF!</f>
        <v>#REF!</v>
      </c>
      <c r="FGH15" s="401" t="e">
        <f>#REF!</f>
        <v>#REF!</v>
      </c>
      <c r="FGI15" s="401" t="e">
        <f>#REF!</f>
        <v>#REF!</v>
      </c>
      <c r="FGJ15" s="401" t="e">
        <f>#REF!</f>
        <v>#REF!</v>
      </c>
      <c r="FGK15" s="401" t="e">
        <f>#REF!</f>
        <v>#REF!</v>
      </c>
      <c r="FGL15" s="401" t="e">
        <f>#REF!</f>
        <v>#REF!</v>
      </c>
      <c r="FGM15" s="401" t="e">
        <f>#REF!</f>
        <v>#REF!</v>
      </c>
      <c r="FGN15" s="401" t="e">
        <f>#REF!</f>
        <v>#REF!</v>
      </c>
      <c r="FGO15" s="401" t="e">
        <f>#REF!</f>
        <v>#REF!</v>
      </c>
      <c r="FGP15" s="401" t="e">
        <f>#REF!</f>
        <v>#REF!</v>
      </c>
      <c r="FGQ15" s="401" t="e">
        <f>#REF!</f>
        <v>#REF!</v>
      </c>
      <c r="FGR15" s="401" t="e">
        <f>#REF!</f>
        <v>#REF!</v>
      </c>
      <c r="FGS15" s="401" t="e">
        <f>#REF!</f>
        <v>#REF!</v>
      </c>
      <c r="FGT15" s="401" t="e">
        <f>#REF!</f>
        <v>#REF!</v>
      </c>
      <c r="FGU15" s="401" t="e">
        <f>#REF!</f>
        <v>#REF!</v>
      </c>
      <c r="FGV15" s="401" t="e">
        <f>#REF!</f>
        <v>#REF!</v>
      </c>
      <c r="FGW15" s="401" t="e">
        <f>#REF!</f>
        <v>#REF!</v>
      </c>
      <c r="FGX15" s="401" t="e">
        <f>#REF!</f>
        <v>#REF!</v>
      </c>
      <c r="FGY15" s="401" t="e">
        <f>#REF!</f>
        <v>#REF!</v>
      </c>
      <c r="FGZ15" s="401" t="e">
        <f>#REF!</f>
        <v>#REF!</v>
      </c>
      <c r="FHA15" s="401" t="e">
        <f>#REF!</f>
        <v>#REF!</v>
      </c>
      <c r="FHB15" s="401" t="e">
        <f>#REF!</f>
        <v>#REF!</v>
      </c>
      <c r="FHC15" s="401" t="e">
        <f>#REF!</f>
        <v>#REF!</v>
      </c>
      <c r="FHD15" s="401" t="e">
        <f>#REF!</f>
        <v>#REF!</v>
      </c>
      <c r="FHE15" s="401" t="e">
        <f>#REF!</f>
        <v>#REF!</v>
      </c>
      <c r="FHF15" s="401" t="e">
        <f>#REF!</f>
        <v>#REF!</v>
      </c>
      <c r="FHG15" s="401" t="e">
        <f>#REF!</f>
        <v>#REF!</v>
      </c>
      <c r="FHH15" s="401" t="e">
        <f>#REF!</f>
        <v>#REF!</v>
      </c>
      <c r="FHI15" s="401" t="e">
        <f>#REF!</f>
        <v>#REF!</v>
      </c>
      <c r="FHJ15" s="401" t="e">
        <f>#REF!</f>
        <v>#REF!</v>
      </c>
      <c r="FHK15" s="401" t="e">
        <f>#REF!</f>
        <v>#REF!</v>
      </c>
      <c r="FHL15" s="401" t="e">
        <f>#REF!</f>
        <v>#REF!</v>
      </c>
      <c r="FHM15" s="401" t="e">
        <f>#REF!</f>
        <v>#REF!</v>
      </c>
      <c r="FHN15" s="401" t="e">
        <f>#REF!</f>
        <v>#REF!</v>
      </c>
      <c r="FHO15" s="401" t="e">
        <f>#REF!</f>
        <v>#REF!</v>
      </c>
      <c r="FHP15" s="401" t="e">
        <f>#REF!</f>
        <v>#REF!</v>
      </c>
      <c r="FHQ15" s="401" t="e">
        <f>#REF!</f>
        <v>#REF!</v>
      </c>
      <c r="FHR15" s="401" t="e">
        <f>#REF!</f>
        <v>#REF!</v>
      </c>
      <c r="FHS15" s="401" t="e">
        <f>#REF!</f>
        <v>#REF!</v>
      </c>
      <c r="FHT15" s="401" t="e">
        <f>#REF!</f>
        <v>#REF!</v>
      </c>
      <c r="FHU15" s="401" t="e">
        <f>#REF!</f>
        <v>#REF!</v>
      </c>
      <c r="FHV15" s="401" t="e">
        <f>#REF!</f>
        <v>#REF!</v>
      </c>
      <c r="FHW15" s="401" t="e">
        <f>#REF!</f>
        <v>#REF!</v>
      </c>
      <c r="FHX15" s="401" t="e">
        <f>#REF!</f>
        <v>#REF!</v>
      </c>
      <c r="FHY15" s="401" t="e">
        <f>#REF!</f>
        <v>#REF!</v>
      </c>
      <c r="FHZ15" s="401" t="e">
        <f>#REF!</f>
        <v>#REF!</v>
      </c>
      <c r="FIA15" s="401" t="e">
        <f>#REF!</f>
        <v>#REF!</v>
      </c>
      <c r="FIB15" s="401" t="e">
        <f>#REF!</f>
        <v>#REF!</v>
      </c>
      <c r="FIC15" s="401" t="e">
        <f>#REF!</f>
        <v>#REF!</v>
      </c>
      <c r="FID15" s="401" t="e">
        <f>#REF!</f>
        <v>#REF!</v>
      </c>
      <c r="FIE15" s="401" t="e">
        <f>#REF!</f>
        <v>#REF!</v>
      </c>
      <c r="FIF15" s="401" t="e">
        <f>#REF!</f>
        <v>#REF!</v>
      </c>
      <c r="FIG15" s="401" t="e">
        <f>#REF!</f>
        <v>#REF!</v>
      </c>
      <c r="FIH15" s="401" t="e">
        <f>#REF!</f>
        <v>#REF!</v>
      </c>
      <c r="FII15" s="401" t="e">
        <f>#REF!</f>
        <v>#REF!</v>
      </c>
      <c r="FIJ15" s="401" t="e">
        <f>#REF!</f>
        <v>#REF!</v>
      </c>
      <c r="FIK15" s="401" t="e">
        <f>#REF!</f>
        <v>#REF!</v>
      </c>
      <c r="FIL15" s="401" t="e">
        <f>#REF!</f>
        <v>#REF!</v>
      </c>
      <c r="FIM15" s="401" t="e">
        <f>#REF!</f>
        <v>#REF!</v>
      </c>
      <c r="FIN15" s="401" t="e">
        <f>#REF!</f>
        <v>#REF!</v>
      </c>
      <c r="FIO15" s="401" t="e">
        <f>#REF!</f>
        <v>#REF!</v>
      </c>
      <c r="FIP15" s="401" t="e">
        <f>#REF!</f>
        <v>#REF!</v>
      </c>
      <c r="FIQ15" s="401" t="e">
        <f>#REF!</f>
        <v>#REF!</v>
      </c>
      <c r="FIR15" s="401" t="e">
        <f>#REF!</f>
        <v>#REF!</v>
      </c>
      <c r="FIS15" s="401" t="e">
        <f>#REF!</f>
        <v>#REF!</v>
      </c>
      <c r="FIT15" s="401" t="e">
        <f>#REF!</f>
        <v>#REF!</v>
      </c>
      <c r="FIU15" s="401" t="e">
        <f>#REF!</f>
        <v>#REF!</v>
      </c>
      <c r="FIV15" s="401" t="e">
        <f>#REF!</f>
        <v>#REF!</v>
      </c>
      <c r="FIW15" s="401" t="e">
        <f>#REF!</f>
        <v>#REF!</v>
      </c>
      <c r="FIX15" s="401" t="e">
        <f>#REF!</f>
        <v>#REF!</v>
      </c>
      <c r="FIY15" s="401" t="e">
        <f>#REF!</f>
        <v>#REF!</v>
      </c>
      <c r="FIZ15" s="401" t="e">
        <f>#REF!</f>
        <v>#REF!</v>
      </c>
      <c r="FJA15" s="401" t="e">
        <f>#REF!</f>
        <v>#REF!</v>
      </c>
      <c r="FJB15" s="401" t="e">
        <f>#REF!</f>
        <v>#REF!</v>
      </c>
      <c r="FJC15" s="401" t="e">
        <f>#REF!</f>
        <v>#REF!</v>
      </c>
      <c r="FJD15" s="401" t="e">
        <f>#REF!</f>
        <v>#REF!</v>
      </c>
      <c r="FJE15" s="401" t="e">
        <f>#REF!</f>
        <v>#REF!</v>
      </c>
      <c r="FJF15" s="401" t="e">
        <f>#REF!</f>
        <v>#REF!</v>
      </c>
      <c r="FJG15" s="401" t="e">
        <f>#REF!</f>
        <v>#REF!</v>
      </c>
      <c r="FJH15" s="401" t="e">
        <f>#REF!</f>
        <v>#REF!</v>
      </c>
      <c r="FJI15" s="401" t="e">
        <f>#REF!</f>
        <v>#REF!</v>
      </c>
      <c r="FJJ15" s="401" t="e">
        <f>#REF!</f>
        <v>#REF!</v>
      </c>
      <c r="FJK15" s="401" t="e">
        <f>#REF!</f>
        <v>#REF!</v>
      </c>
      <c r="FJL15" s="401" t="e">
        <f>#REF!</f>
        <v>#REF!</v>
      </c>
      <c r="FJM15" s="401" t="e">
        <f>#REF!</f>
        <v>#REF!</v>
      </c>
      <c r="FJN15" s="401" t="e">
        <f>#REF!</f>
        <v>#REF!</v>
      </c>
      <c r="FJO15" s="401" t="e">
        <f>#REF!</f>
        <v>#REF!</v>
      </c>
      <c r="FJP15" s="401" t="e">
        <f>#REF!</f>
        <v>#REF!</v>
      </c>
      <c r="FJQ15" s="401" t="e">
        <f>#REF!</f>
        <v>#REF!</v>
      </c>
      <c r="FJR15" s="401" t="e">
        <f>#REF!</f>
        <v>#REF!</v>
      </c>
      <c r="FJS15" s="401" t="e">
        <f>#REF!</f>
        <v>#REF!</v>
      </c>
      <c r="FJT15" s="401" t="e">
        <f>#REF!</f>
        <v>#REF!</v>
      </c>
      <c r="FJU15" s="401" t="e">
        <f>#REF!</f>
        <v>#REF!</v>
      </c>
      <c r="FJV15" s="401" t="e">
        <f>#REF!</f>
        <v>#REF!</v>
      </c>
      <c r="FJW15" s="401" t="e">
        <f>#REF!</f>
        <v>#REF!</v>
      </c>
      <c r="FJX15" s="401" t="e">
        <f>#REF!</f>
        <v>#REF!</v>
      </c>
      <c r="FJY15" s="401" t="e">
        <f>#REF!</f>
        <v>#REF!</v>
      </c>
      <c r="FJZ15" s="401" t="e">
        <f>#REF!</f>
        <v>#REF!</v>
      </c>
      <c r="FKA15" s="401" t="e">
        <f>#REF!</f>
        <v>#REF!</v>
      </c>
      <c r="FKB15" s="401" t="e">
        <f>#REF!</f>
        <v>#REF!</v>
      </c>
      <c r="FKC15" s="401" t="e">
        <f>#REF!</f>
        <v>#REF!</v>
      </c>
      <c r="FKD15" s="401" t="e">
        <f>#REF!</f>
        <v>#REF!</v>
      </c>
      <c r="FKE15" s="401" t="e">
        <f>#REF!</f>
        <v>#REF!</v>
      </c>
      <c r="FKF15" s="401" t="e">
        <f>#REF!</f>
        <v>#REF!</v>
      </c>
      <c r="FKG15" s="401" t="e">
        <f>#REF!</f>
        <v>#REF!</v>
      </c>
      <c r="FKH15" s="401" t="e">
        <f>#REF!</f>
        <v>#REF!</v>
      </c>
      <c r="FKI15" s="401" t="e">
        <f>#REF!</f>
        <v>#REF!</v>
      </c>
      <c r="FKJ15" s="401" t="e">
        <f>#REF!</f>
        <v>#REF!</v>
      </c>
      <c r="FKK15" s="401" t="e">
        <f>#REF!</f>
        <v>#REF!</v>
      </c>
      <c r="FKL15" s="401" t="e">
        <f>#REF!</f>
        <v>#REF!</v>
      </c>
      <c r="FKM15" s="401" t="e">
        <f>#REF!</f>
        <v>#REF!</v>
      </c>
      <c r="FKN15" s="401" t="e">
        <f>#REF!</f>
        <v>#REF!</v>
      </c>
      <c r="FKO15" s="401" t="e">
        <f>#REF!</f>
        <v>#REF!</v>
      </c>
      <c r="FKP15" s="401" t="e">
        <f>#REF!</f>
        <v>#REF!</v>
      </c>
      <c r="FKQ15" s="401" t="e">
        <f>#REF!</f>
        <v>#REF!</v>
      </c>
      <c r="FKR15" s="401" t="e">
        <f>#REF!</f>
        <v>#REF!</v>
      </c>
      <c r="FKS15" s="401" t="e">
        <f>#REF!</f>
        <v>#REF!</v>
      </c>
      <c r="FKT15" s="401" t="e">
        <f>#REF!</f>
        <v>#REF!</v>
      </c>
      <c r="FKU15" s="401" t="e">
        <f>#REF!</f>
        <v>#REF!</v>
      </c>
      <c r="FKV15" s="401" t="e">
        <f>#REF!</f>
        <v>#REF!</v>
      </c>
      <c r="FKW15" s="401" t="e">
        <f>#REF!</f>
        <v>#REF!</v>
      </c>
      <c r="FKX15" s="401" t="e">
        <f>#REF!</f>
        <v>#REF!</v>
      </c>
      <c r="FKY15" s="401" t="e">
        <f>#REF!</f>
        <v>#REF!</v>
      </c>
      <c r="FKZ15" s="401" t="e">
        <f>#REF!</f>
        <v>#REF!</v>
      </c>
      <c r="FLA15" s="401" t="e">
        <f>#REF!</f>
        <v>#REF!</v>
      </c>
      <c r="FLB15" s="401" t="e">
        <f>#REF!</f>
        <v>#REF!</v>
      </c>
      <c r="FLC15" s="401" t="e">
        <f>#REF!</f>
        <v>#REF!</v>
      </c>
      <c r="FLD15" s="401" t="e">
        <f>#REF!</f>
        <v>#REF!</v>
      </c>
      <c r="FLE15" s="401" t="e">
        <f>#REF!</f>
        <v>#REF!</v>
      </c>
      <c r="FLF15" s="401" t="e">
        <f>#REF!</f>
        <v>#REF!</v>
      </c>
      <c r="FLG15" s="401" t="e">
        <f>#REF!</f>
        <v>#REF!</v>
      </c>
      <c r="FLH15" s="401" t="e">
        <f>#REF!</f>
        <v>#REF!</v>
      </c>
      <c r="FLI15" s="401" t="e">
        <f>#REF!</f>
        <v>#REF!</v>
      </c>
      <c r="FLJ15" s="401" t="e">
        <f>#REF!</f>
        <v>#REF!</v>
      </c>
      <c r="FLK15" s="401" t="e">
        <f>#REF!</f>
        <v>#REF!</v>
      </c>
      <c r="FLL15" s="401" t="e">
        <f>#REF!</f>
        <v>#REF!</v>
      </c>
      <c r="FLM15" s="401" t="e">
        <f>#REF!</f>
        <v>#REF!</v>
      </c>
      <c r="FLN15" s="401" t="e">
        <f>#REF!</f>
        <v>#REF!</v>
      </c>
      <c r="FLO15" s="401" t="e">
        <f>#REF!</f>
        <v>#REF!</v>
      </c>
      <c r="FLP15" s="401" t="e">
        <f>#REF!</f>
        <v>#REF!</v>
      </c>
      <c r="FLQ15" s="401" t="e">
        <f>#REF!</f>
        <v>#REF!</v>
      </c>
      <c r="FLR15" s="401" t="e">
        <f>#REF!</f>
        <v>#REF!</v>
      </c>
      <c r="FLS15" s="401" t="e">
        <f>#REF!</f>
        <v>#REF!</v>
      </c>
      <c r="FLT15" s="401" t="e">
        <f>#REF!</f>
        <v>#REF!</v>
      </c>
      <c r="FLU15" s="401" t="e">
        <f>#REF!</f>
        <v>#REF!</v>
      </c>
      <c r="FLV15" s="401" t="e">
        <f>#REF!</f>
        <v>#REF!</v>
      </c>
      <c r="FLW15" s="401" t="e">
        <f>#REF!</f>
        <v>#REF!</v>
      </c>
      <c r="FLX15" s="401" t="e">
        <f>#REF!</f>
        <v>#REF!</v>
      </c>
      <c r="FLY15" s="401" t="e">
        <f>#REF!</f>
        <v>#REF!</v>
      </c>
      <c r="FLZ15" s="401" t="e">
        <f>#REF!</f>
        <v>#REF!</v>
      </c>
      <c r="FMA15" s="401" t="e">
        <f>#REF!</f>
        <v>#REF!</v>
      </c>
      <c r="FMB15" s="401" t="e">
        <f>#REF!</f>
        <v>#REF!</v>
      </c>
      <c r="FMC15" s="401" t="e">
        <f>#REF!</f>
        <v>#REF!</v>
      </c>
      <c r="FMD15" s="401" t="e">
        <f>#REF!</f>
        <v>#REF!</v>
      </c>
      <c r="FME15" s="401" t="e">
        <f>#REF!</f>
        <v>#REF!</v>
      </c>
      <c r="FMF15" s="401" t="e">
        <f>#REF!</f>
        <v>#REF!</v>
      </c>
      <c r="FMG15" s="401" t="e">
        <f>#REF!</f>
        <v>#REF!</v>
      </c>
      <c r="FMH15" s="401" t="e">
        <f>#REF!</f>
        <v>#REF!</v>
      </c>
      <c r="FMI15" s="401" t="e">
        <f>#REF!</f>
        <v>#REF!</v>
      </c>
      <c r="FMJ15" s="401" t="e">
        <f>#REF!</f>
        <v>#REF!</v>
      </c>
      <c r="FMK15" s="401" t="e">
        <f>#REF!</f>
        <v>#REF!</v>
      </c>
      <c r="FML15" s="401" t="e">
        <f>#REF!</f>
        <v>#REF!</v>
      </c>
      <c r="FMM15" s="401" t="e">
        <f>#REF!</f>
        <v>#REF!</v>
      </c>
      <c r="FMN15" s="401" t="e">
        <f>#REF!</f>
        <v>#REF!</v>
      </c>
      <c r="FMO15" s="401" t="e">
        <f>#REF!</f>
        <v>#REF!</v>
      </c>
      <c r="FMP15" s="401" t="e">
        <f>#REF!</f>
        <v>#REF!</v>
      </c>
      <c r="FMQ15" s="401" t="e">
        <f>#REF!</f>
        <v>#REF!</v>
      </c>
      <c r="FMR15" s="401" t="e">
        <f>#REF!</f>
        <v>#REF!</v>
      </c>
      <c r="FMS15" s="401" t="e">
        <f>#REF!</f>
        <v>#REF!</v>
      </c>
      <c r="FMT15" s="401" t="e">
        <f>#REF!</f>
        <v>#REF!</v>
      </c>
      <c r="FMU15" s="401" t="e">
        <f>#REF!</f>
        <v>#REF!</v>
      </c>
      <c r="FMV15" s="401" t="e">
        <f>#REF!</f>
        <v>#REF!</v>
      </c>
      <c r="FMW15" s="401" t="e">
        <f>#REF!</f>
        <v>#REF!</v>
      </c>
      <c r="FMX15" s="401" t="e">
        <f>#REF!</f>
        <v>#REF!</v>
      </c>
      <c r="FMY15" s="401" t="e">
        <f>#REF!</f>
        <v>#REF!</v>
      </c>
      <c r="FMZ15" s="401" t="e">
        <f>#REF!</f>
        <v>#REF!</v>
      </c>
      <c r="FNA15" s="401" t="e">
        <f>#REF!</f>
        <v>#REF!</v>
      </c>
      <c r="FNB15" s="401" t="e">
        <f>#REF!</f>
        <v>#REF!</v>
      </c>
      <c r="FNC15" s="401" t="e">
        <f>#REF!</f>
        <v>#REF!</v>
      </c>
      <c r="FND15" s="401" t="e">
        <f>#REF!</f>
        <v>#REF!</v>
      </c>
      <c r="FNE15" s="401" t="e">
        <f>#REF!</f>
        <v>#REF!</v>
      </c>
      <c r="FNF15" s="401" t="e">
        <f>#REF!</f>
        <v>#REF!</v>
      </c>
      <c r="FNG15" s="401" t="e">
        <f>#REF!</f>
        <v>#REF!</v>
      </c>
      <c r="FNH15" s="401" t="e">
        <f>#REF!</f>
        <v>#REF!</v>
      </c>
      <c r="FNI15" s="401" t="e">
        <f>#REF!</f>
        <v>#REF!</v>
      </c>
      <c r="FNJ15" s="401" t="e">
        <f>#REF!</f>
        <v>#REF!</v>
      </c>
      <c r="FNK15" s="401" t="e">
        <f>#REF!</f>
        <v>#REF!</v>
      </c>
      <c r="FNL15" s="401" t="e">
        <f>#REF!</f>
        <v>#REF!</v>
      </c>
      <c r="FNM15" s="401" t="e">
        <f>#REF!</f>
        <v>#REF!</v>
      </c>
      <c r="FNN15" s="401" t="e">
        <f>#REF!</f>
        <v>#REF!</v>
      </c>
      <c r="FNO15" s="401" t="e">
        <f>#REF!</f>
        <v>#REF!</v>
      </c>
      <c r="FNP15" s="401" t="e">
        <f>#REF!</f>
        <v>#REF!</v>
      </c>
      <c r="FNQ15" s="401" t="e">
        <f>#REF!</f>
        <v>#REF!</v>
      </c>
      <c r="FNR15" s="401" t="e">
        <f>#REF!</f>
        <v>#REF!</v>
      </c>
      <c r="FNS15" s="401" t="e">
        <f>#REF!</f>
        <v>#REF!</v>
      </c>
      <c r="FNT15" s="401" t="e">
        <f>#REF!</f>
        <v>#REF!</v>
      </c>
      <c r="FNU15" s="401" t="e">
        <f>#REF!</f>
        <v>#REF!</v>
      </c>
      <c r="FNV15" s="401" t="e">
        <f>#REF!</f>
        <v>#REF!</v>
      </c>
      <c r="FNW15" s="401" t="e">
        <f>#REF!</f>
        <v>#REF!</v>
      </c>
      <c r="FNX15" s="401" t="e">
        <f>#REF!</f>
        <v>#REF!</v>
      </c>
      <c r="FNY15" s="401" t="e">
        <f>#REF!</f>
        <v>#REF!</v>
      </c>
      <c r="FNZ15" s="401" t="e">
        <f>#REF!</f>
        <v>#REF!</v>
      </c>
      <c r="FOA15" s="401" t="e">
        <f>#REF!</f>
        <v>#REF!</v>
      </c>
      <c r="FOB15" s="401" t="e">
        <f>#REF!</f>
        <v>#REF!</v>
      </c>
      <c r="FOC15" s="401" t="e">
        <f>#REF!</f>
        <v>#REF!</v>
      </c>
      <c r="FOD15" s="401" t="e">
        <f>#REF!</f>
        <v>#REF!</v>
      </c>
      <c r="FOE15" s="401" t="e">
        <f>#REF!</f>
        <v>#REF!</v>
      </c>
      <c r="FOF15" s="401" t="e">
        <f>#REF!</f>
        <v>#REF!</v>
      </c>
      <c r="FOG15" s="401" t="e">
        <f>#REF!</f>
        <v>#REF!</v>
      </c>
      <c r="FOH15" s="401" t="e">
        <f>#REF!</f>
        <v>#REF!</v>
      </c>
      <c r="FOI15" s="401" t="e">
        <f>#REF!</f>
        <v>#REF!</v>
      </c>
      <c r="FOJ15" s="401" t="e">
        <f>#REF!</f>
        <v>#REF!</v>
      </c>
      <c r="FOK15" s="401" t="e">
        <f>#REF!</f>
        <v>#REF!</v>
      </c>
      <c r="FOL15" s="401" t="e">
        <f>#REF!</f>
        <v>#REF!</v>
      </c>
      <c r="FOM15" s="401" t="e">
        <f>#REF!</f>
        <v>#REF!</v>
      </c>
      <c r="FON15" s="401" t="e">
        <f>#REF!</f>
        <v>#REF!</v>
      </c>
      <c r="FOO15" s="401" t="e">
        <f>#REF!</f>
        <v>#REF!</v>
      </c>
      <c r="FOP15" s="401" t="e">
        <f>#REF!</f>
        <v>#REF!</v>
      </c>
      <c r="FOQ15" s="401" t="e">
        <f>#REF!</f>
        <v>#REF!</v>
      </c>
      <c r="FOR15" s="401" t="e">
        <f>#REF!</f>
        <v>#REF!</v>
      </c>
      <c r="FOS15" s="401" t="e">
        <f>#REF!</f>
        <v>#REF!</v>
      </c>
      <c r="FOT15" s="401" t="e">
        <f>#REF!</f>
        <v>#REF!</v>
      </c>
      <c r="FOU15" s="401" t="e">
        <f>#REF!</f>
        <v>#REF!</v>
      </c>
      <c r="FOV15" s="401" t="e">
        <f>#REF!</f>
        <v>#REF!</v>
      </c>
      <c r="FOW15" s="401" t="e">
        <f>#REF!</f>
        <v>#REF!</v>
      </c>
      <c r="FOX15" s="401" t="e">
        <f>#REF!</f>
        <v>#REF!</v>
      </c>
      <c r="FOY15" s="401" t="e">
        <f>#REF!</f>
        <v>#REF!</v>
      </c>
      <c r="FOZ15" s="401" t="e">
        <f>#REF!</f>
        <v>#REF!</v>
      </c>
      <c r="FPA15" s="401" t="e">
        <f>#REF!</f>
        <v>#REF!</v>
      </c>
      <c r="FPB15" s="401" t="e">
        <f>#REF!</f>
        <v>#REF!</v>
      </c>
      <c r="FPC15" s="401" t="e">
        <f>#REF!</f>
        <v>#REF!</v>
      </c>
      <c r="FPD15" s="401" t="e">
        <f>#REF!</f>
        <v>#REF!</v>
      </c>
      <c r="FPE15" s="401" t="e">
        <f>#REF!</f>
        <v>#REF!</v>
      </c>
      <c r="FPF15" s="401" t="e">
        <f>#REF!</f>
        <v>#REF!</v>
      </c>
      <c r="FPG15" s="401" t="e">
        <f>#REF!</f>
        <v>#REF!</v>
      </c>
      <c r="FPH15" s="401" t="e">
        <f>#REF!</f>
        <v>#REF!</v>
      </c>
      <c r="FPI15" s="401" t="e">
        <f>#REF!</f>
        <v>#REF!</v>
      </c>
      <c r="FPJ15" s="401" t="e">
        <f>#REF!</f>
        <v>#REF!</v>
      </c>
      <c r="FPK15" s="401" t="e">
        <f>#REF!</f>
        <v>#REF!</v>
      </c>
      <c r="FPL15" s="401" t="e">
        <f>#REF!</f>
        <v>#REF!</v>
      </c>
      <c r="FPM15" s="401" t="e">
        <f>#REF!</f>
        <v>#REF!</v>
      </c>
      <c r="FPN15" s="401" t="e">
        <f>#REF!</f>
        <v>#REF!</v>
      </c>
      <c r="FPO15" s="401" t="e">
        <f>#REF!</f>
        <v>#REF!</v>
      </c>
      <c r="FPP15" s="401" t="e">
        <f>#REF!</f>
        <v>#REF!</v>
      </c>
      <c r="FPQ15" s="401" t="e">
        <f>#REF!</f>
        <v>#REF!</v>
      </c>
      <c r="FPR15" s="401" t="e">
        <f>#REF!</f>
        <v>#REF!</v>
      </c>
      <c r="FPS15" s="401" t="e">
        <f>#REF!</f>
        <v>#REF!</v>
      </c>
      <c r="FPT15" s="401" t="e">
        <f>#REF!</f>
        <v>#REF!</v>
      </c>
      <c r="FPU15" s="401" t="e">
        <f>#REF!</f>
        <v>#REF!</v>
      </c>
      <c r="FPV15" s="401" t="e">
        <f>#REF!</f>
        <v>#REF!</v>
      </c>
      <c r="FPW15" s="401" t="e">
        <f>#REF!</f>
        <v>#REF!</v>
      </c>
      <c r="FPX15" s="401" t="e">
        <f>#REF!</f>
        <v>#REF!</v>
      </c>
      <c r="FPY15" s="401" t="e">
        <f>#REF!</f>
        <v>#REF!</v>
      </c>
      <c r="FPZ15" s="401" t="e">
        <f>#REF!</f>
        <v>#REF!</v>
      </c>
      <c r="FQA15" s="401" t="e">
        <f>#REF!</f>
        <v>#REF!</v>
      </c>
      <c r="FQB15" s="401" t="e">
        <f>#REF!</f>
        <v>#REF!</v>
      </c>
      <c r="FQC15" s="401" t="e">
        <f>#REF!</f>
        <v>#REF!</v>
      </c>
      <c r="FQD15" s="401" t="e">
        <f>#REF!</f>
        <v>#REF!</v>
      </c>
      <c r="FQE15" s="401" t="e">
        <f>#REF!</f>
        <v>#REF!</v>
      </c>
      <c r="FQF15" s="401" t="e">
        <f>#REF!</f>
        <v>#REF!</v>
      </c>
      <c r="FQG15" s="401" t="e">
        <f>#REF!</f>
        <v>#REF!</v>
      </c>
      <c r="FQH15" s="401" t="e">
        <f>#REF!</f>
        <v>#REF!</v>
      </c>
      <c r="FQI15" s="401" t="e">
        <f>#REF!</f>
        <v>#REF!</v>
      </c>
      <c r="FQJ15" s="401" t="e">
        <f>#REF!</f>
        <v>#REF!</v>
      </c>
      <c r="FQK15" s="401" t="e">
        <f>#REF!</f>
        <v>#REF!</v>
      </c>
      <c r="FQL15" s="401" t="e">
        <f>#REF!</f>
        <v>#REF!</v>
      </c>
      <c r="FQM15" s="401" t="e">
        <f>#REF!</f>
        <v>#REF!</v>
      </c>
      <c r="FQN15" s="401" t="e">
        <f>#REF!</f>
        <v>#REF!</v>
      </c>
      <c r="FQO15" s="401" t="e">
        <f>#REF!</f>
        <v>#REF!</v>
      </c>
      <c r="FQP15" s="401" t="e">
        <f>#REF!</f>
        <v>#REF!</v>
      </c>
      <c r="FQQ15" s="401" t="e">
        <f>#REF!</f>
        <v>#REF!</v>
      </c>
      <c r="FQR15" s="401" t="e">
        <f>#REF!</f>
        <v>#REF!</v>
      </c>
      <c r="FQS15" s="401" t="e">
        <f>#REF!</f>
        <v>#REF!</v>
      </c>
      <c r="FQT15" s="401" t="e">
        <f>#REF!</f>
        <v>#REF!</v>
      </c>
      <c r="FQU15" s="401" t="e">
        <f>#REF!</f>
        <v>#REF!</v>
      </c>
      <c r="FQV15" s="401" t="e">
        <f>#REF!</f>
        <v>#REF!</v>
      </c>
      <c r="FQW15" s="401" t="e">
        <f>#REF!</f>
        <v>#REF!</v>
      </c>
      <c r="FQX15" s="401" t="e">
        <f>#REF!</f>
        <v>#REF!</v>
      </c>
      <c r="FQY15" s="401" t="e">
        <f>#REF!</f>
        <v>#REF!</v>
      </c>
      <c r="FQZ15" s="401" t="e">
        <f>#REF!</f>
        <v>#REF!</v>
      </c>
      <c r="FRA15" s="401" t="e">
        <f>#REF!</f>
        <v>#REF!</v>
      </c>
      <c r="FRB15" s="401" t="e">
        <f>#REF!</f>
        <v>#REF!</v>
      </c>
      <c r="FRC15" s="401" t="e">
        <f>#REF!</f>
        <v>#REF!</v>
      </c>
      <c r="FRD15" s="401" t="e">
        <f>#REF!</f>
        <v>#REF!</v>
      </c>
      <c r="FRE15" s="401" t="e">
        <f>#REF!</f>
        <v>#REF!</v>
      </c>
      <c r="FRF15" s="401" t="e">
        <f>#REF!</f>
        <v>#REF!</v>
      </c>
      <c r="FRG15" s="401" t="e">
        <f>#REF!</f>
        <v>#REF!</v>
      </c>
      <c r="FRH15" s="401" t="e">
        <f>#REF!</f>
        <v>#REF!</v>
      </c>
      <c r="FRI15" s="401" t="e">
        <f>#REF!</f>
        <v>#REF!</v>
      </c>
      <c r="FRJ15" s="401" t="e">
        <f>#REF!</f>
        <v>#REF!</v>
      </c>
      <c r="FRK15" s="401" t="e">
        <f>#REF!</f>
        <v>#REF!</v>
      </c>
      <c r="FRL15" s="401" t="e">
        <f>#REF!</f>
        <v>#REF!</v>
      </c>
      <c r="FRM15" s="401" t="e">
        <f>#REF!</f>
        <v>#REF!</v>
      </c>
      <c r="FRN15" s="401" t="e">
        <f>#REF!</f>
        <v>#REF!</v>
      </c>
      <c r="FRO15" s="401" t="e">
        <f>#REF!</f>
        <v>#REF!</v>
      </c>
      <c r="FRP15" s="401" t="e">
        <f>#REF!</f>
        <v>#REF!</v>
      </c>
      <c r="FRQ15" s="401" t="e">
        <f>#REF!</f>
        <v>#REF!</v>
      </c>
      <c r="FRR15" s="401" t="e">
        <f>#REF!</f>
        <v>#REF!</v>
      </c>
      <c r="FRS15" s="401" t="e">
        <f>#REF!</f>
        <v>#REF!</v>
      </c>
      <c r="FRT15" s="401" t="e">
        <f>#REF!</f>
        <v>#REF!</v>
      </c>
      <c r="FRU15" s="401" t="e">
        <f>#REF!</f>
        <v>#REF!</v>
      </c>
      <c r="FRV15" s="401" t="e">
        <f>#REF!</f>
        <v>#REF!</v>
      </c>
      <c r="FRW15" s="401" t="e">
        <f>#REF!</f>
        <v>#REF!</v>
      </c>
      <c r="FRX15" s="401" t="e">
        <f>#REF!</f>
        <v>#REF!</v>
      </c>
      <c r="FRY15" s="401" t="e">
        <f>#REF!</f>
        <v>#REF!</v>
      </c>
      <c r="FRZ15" s="401" t="e">
        <f>#REF!</f>
        <v>#REF!</v>
      </c>
      <c r="FSA15" s="401" t="e">
        <f>#REF!</f>
        <v>#REF!</v>
      </c>
      <c r="FSB15" s="401" t="e">
        <f>#REF!</f>
        <v>#REF!</v>
      </c>
      <c r="FSC15" s="401" t="e">
        <f>#REF!</f>
        <v>#REF!</v>
      </c>
      <c r="FSD15" s="401" t="e">
        <f>#REF!</f>
        <v>#REF!</v>
      </c>
      <c r="FSE15" s="401" t="e">
        <f>#REF!</f>
        <v>#REF!</v>
      </c>
      <c r="FSF15" s="401" t="e">
        <f>#REF!</f>
        <v>#REF!</v>
      </c>
      <c r="FSG15" s="401" t="e">
        <f>#REF!</f>
        <v>#REF!</v>
      </c>
      <c r="FSH15" s="401" t="e">
        <f>#REF!</f>
        <v>#REF!</v>
      </c>
      <c r="FSI15" s="401" t="e">
        <f>#REF!</f>
        <v>#REF!</v>
      </c>
      <c r="FSJ15" s="401" t="e">
        <f>#REF!</f>
        <v>#REF!</v>
      </c>
      <c r="FSK15" s="401" t="e">
        <f>#REF!</f>
        <v>#REF!</v>
      </c>
      <c r="FSL15" s="401" t="e">
        <f>#REF!</f>
        <v>#REF!</v>
      </c>
      <c r="FSM15" s="401" t="e">
        <f>#REF!</f>
        <v>#REF!</v>
      </c>
      <c r="FSN15" s="401" t="e">
        <f>#REF!</f>
        <v>#REF!</v>
      </c>
      <c r="FSO15" s="401" t="e">
        <f>#REF!</f>
        <v>#REF!</v>
      </c>
      <c r="FSP15" s="401" t="e">
        <f>#REF!</f>
        <v>#REF!</v>
      </c>
      <c r="FSQ15" s="401" t="e">
        <f>#REF!</f>
        <v>#REF!</v>
      </c>
      <c r="FSR15" s="401" t="e">
        <f>#REF!</f>
        <v>#REF!</v>
      </c>
      <c r="FSS15" s="401" t="e">
        <f>#REF!</f>
        <v>#REF!</v>
      </c>
      <c r="FST15" s="401" t="e">
        <f>#REF!</f>
        <v>#REF!</v>
      </c>
      <c r="FSU15" s="401" t="e">
        <f>#REF!</f>
        <v>#REF!</v>
      </c>
      <c r="FSV15" s="401" t="e">
        <f>#REF!</f>
        <v>#REF!</v>
      </c>
      <c r="FSW15" s="401" t="e">
        <f>#REF!</f>
        <v>#REF!</v>
      </c>
      <c r="FSX15" s="401" t="e">
        <f>#REF!</f>
        <v>#REF!</v>
      </c>
      <c r="FSY15" s="401" t="e">
        <f>#REF!</f>
        <v>#REF!</v>
      </c>
      <c r="FSZ15" s="401" t="e">
        <f>#REF!</f>
        <v>#REF!</v>
      </c>
      <c r="FTA15" s="401" t="e">
        <f>#REF!</f>
        <v>#REF!</v>
      </c>
      <c r="FTB15" s="401" t="e">
        <f>#REF!</f>
        <v>#REF!</v>
      </c>
      <c r="FTC15" s="401" t="e">
        <f>#REF!</f>
        <v>#REF!</v>
      </c>
      <c r="FTD15" s="401" t="e">
        <f>#REF!</f>
        <v>#REF!</v>
      </c>
      <c r="FTE15" s="401" t="e">
        <f>#REF!</f>
        <v>#REF!</v>
      </c>
      <c r="FTF15" s="401" t="e">
        <f>#REF!</f>
        <v>#REF!</v>
      </c>
      <c r="FTG15" s="401" t="e">
        <f>#REF!</f>
        <v>#REF!</v>
      </c>
      <c r="FTH15" s="401" t="e">
        <f>#REF!</f>
        <v>#REF!</v>
      </c>
      <c r="FTI15" s="401" t="e">
        <f>#REF!</f>
        <v>#REF!</v>
      </c>
      <c r="FTJ15" s="401" t="e">
        <f>#REF!</f>
        <v>#REF!</v>
      </c>
      <c r="FTK15" s="401" t="e">
        <f>#REF!</f>
        <v>#REF!</v>
      </c>
      <c r="FTL15" s="401" t="e">
        <f>#REF!</f>
        <v>#REF!</v>
      </c>
      <c r="FTM15" s="401" t="e">
        <f>#REF!</f>
        <v>#REF!</v>
      </c>
      <c r="FTN15" s="401" t="e">
        <f>#REF!</f>
        <v>#REF!</v>
      </c>
      <c r="FTO15" s="401" t="e">
        <f>#REF!</f>
        <v>#REF!</v>
      </c>
      <c r="FTP15" s="401" t="e">
        <f>#REF!</f>
        <v>#REF!</v>
      </c>
      <c r="FTQ15" s="401" t="e">
        <f>#REF!</f>
        <v>#REF!</v>
      </c>
      <c r="FTR15" s="401" t="e">
        <f>#REF!</f>
        <v>#REF!</v>
      </c>
      <c r="FTS15" s="401" t="e">
        <f>#REF!</f>
        <v>#REF!</v>
      </c>
      <c r="FTT15" s="401" t="e">
        <f>#REF!</f>
        <v>#REF!</v>
      </c>
      <c r="FTU15" s="401" t="e">
        <f>#REF!</f>
        <v>#REF!</v>
      </c>
      <c r="FTV15" s="401" t="e">
        <f>#REF!</f>
        <v>#REF!</v>
      </c>
      <c r="FTW15" s="401" t="e">
        <f>#REF!</f>
        <v>#REF!</v>
      </c>
      <c r="FTX15" s="401" t="e">
        <f>#REF!</f>
        <v>#REF!</v>
      </c>
      <c r="FTY15" s="401" t="e">
        <f>#REF!</f>
        <v>#REF!</v>
      </c>
      <c r="FTZ15" s="401" t="e">
        <f>#REF!</f>
        <v>#REF!</v>
      </c>
      <c r="FUA15" s="401" t="e">
        <f>#REF!</f>
        <v>#REF!</v>
      </c>
      <c r="FUB15" s="401" t="e">
        <f>#REF!</f>
        <v>#REF!</v>
      </c>
      <c r="FUC15" s="401" t="e">
        <f>#REF!</f>
        <v>#REF!</v>
      </c>
      <c r="FUD15" s="401" t="e">
        <f>#REF!</f>
        <v>#REF!</v>
      </c>
      <c r="FUE15" s="401" t="e">
        <f>#REF!</f>
        <v>#REF!</v>
      </c>
      <c r="FUF15" s="401" t="e">
        <f>#REF!</f>
        <v>#REF!</v>
      </c>
      <c r="FUG15" s="401" t="e">
        <f>#REF!</f>
        <v>#REF!</v>
      </c>
      <c r="FUH15" s="401" t="e">
        <f>#REF!</f>
        <v>#REF!</v>
      </c>
      <c r="FUI15" s="401" t="e">
        <f>#REF!</f>
        <v>#REF!</v>
      </c>
      <c r="FUJ15" s="401" t="e">
        <f>#REF!</f>
        <v>#REF!</v>
      </c>
      <c r="FUK15" s="401" t="e">
        <f>#REF!</f>
        <v>#REF!</v>
      </c>
      <c r="FUL15" s="401" t="e">
        <f>#REF!</f>
        <v>#REF!</v>
      </c>
      <c r="FUM15" s="401" t="e">
        <f>#REF!</f>
        <v>#REF!</v>
      </c>
      <c r="FUN15" s="401" t="e">
        <f>#REF!</f>
        <v>#REF!</v>
      </c>
      <c r="FUO15" s="401" t="e">
        <f>#REF!</f>
        <v>#REF!</v>
      </c>
      <c r="FUP15" s="401" t="e">
        <f>#REF!</f>
        <v>#REF!</v>
      </c>
      <c r="FUQ15" s="401" t="e">
        <f>#REF!</f>
        <v>#REF!</v>
      </c>
      <c r="FUR15" s="401" t="e">
        <f>#REF!</f>
        <v>#REF!</v>
      </c>
      <c r="FUS15" s="401" t="e">
        <f>#REF!</f>
        <v>#REF!</v>
      </c>
      <c r="FUT15" s="401" t="e">
        <f>#REF!</f>
        <v>#REF!</v>
      </c>
      <c r="FUU15" s="401" t="e">
        <f>#REF!</f>
        <v>#REF!</v>
      </c>
      <c r="FUV15" s="401" t="e">
        <f>#REF!</f>
        <v>#REF!</v>
      </c>
      <c r="FUW15" s="401" t="e">
        <f>#REF!</f>
        <v>#REF!</v>
      </c>
      <c r="FUX15" s="401" t="e">
        <f>#REF!</f>
        <v>#REF!</v>
      </c>
      <c r="FUY15" s="401" t="e">
        <f>#REF!</f>
        <v>#REF!</v>
      </c>
      <c r="FUZ15" s="401" t="e">
        <f>#REF!</f>
        <v>#REF!</v>
      </c>
      <c r="FVA15" s="401" t="e">
        <f>#REF!</f>
        <v>#REF!</v>
      </c>
      <c r="FVB15" s="401" t="e">
        <f>#REF!</f>
        <v>#REF!</v>
      </c>
      <c r="FVC15" s="401" t="e">
        <f>#REF!</f>
        <v>#REF!</v>
      </c>
      <c r="FVD15" s="401" t="e">
        <f>#REF!</f>
        <v>#REF!</v>
      </c>
      <c r="FVE15" s="401" t="e">
        <f>#REF!</f>
        <v>#REF!</v>
      </c>
      <c r="FVF15" s="401" t="e">
        <f>#REF!</f>
        <v>#REF!</v>
      </c>
      <c r="FVG15" s="401" t="e">
        <f>#REF!</f>
        <v>#REF!</v>
      </c>
      <c r="FVH15" s="401" t="e">
        <f>#REF!</f>
        <v>#REF!</v>
      </c>
      <c r="FVI15" s="401" t="e">
        <f>#REF!</f>
        <v>#REF!</v>
      </c>
      <c r="FVJ15" s="401" t="e">
        <f>#REF!</f>
        <v>#REF!</v>
      </c>
      <c r="FVK15" s="401" t="e">
        <f>#REF!</f>
        <v>#REF!</v>
      </c>
      <c r="FVL15" s="401" t="e">
        <f>#REF!</f>
        <v>#REF!</v>
      </c>
      <c r="FVM15" s="401" t="e">
        <f>#REF!</f>
        <v>#REF!</v>
      </c>
      <c r="FVN15" s="401" t="e">
        <f>#REF!</f>
        <v>#REF!</v>
      </c>
      <c r="FVO15" s="401" t="e">
        <f>#REF!</f>
        <v>#REF!</v>
      </c>
      <c r="FVP15" s="401" t="e">
        <f>#REF!</f>
        <v>#REF!</v>
      </c>
      <c r="FVQ15" s="401" t="e">
        <f>#REF!</f>
        <v>#REF!</v>
      </c>
      <c r="FVR15" s="401" t="e">
        <f>#REF!</f>
        <v>#REF!</v>
      </c>
      <c r="FVS15" s="401" t="e">
        <f>#REF!</f>
        <v>#REF!</v>
      </c>
      <c r="FVT15" s="401" t="e">
        <f>#REF!</f>
        <v>#REF!</v>
      </c>
      <c r="FVU15" s="401" t="e">
        <f>#REF!</f>
        <v>#REF!</v>
      </c>
      <c r="FVV15" s="401" t="e">
        <f>#REF!</f>
        <v>#REF!</v>
      </c>
      <c r="FVW15" s="401" t="e">
        <f>#REF!</f>
        <v>#REF!</v>
      </c>
      <c r="FVX15" s="401" t="e">
        <f>#REF!</f>
        <v>#REF!</v>
      </c>
      <c r="FVY15" s="401" t="e">
        <f>#REF!</f>
        <v>#REF!</v>
      </c>
      <c r="FVZ15" s="401" t="e">
        <f>#REF!</f>
        <v>#REF!</v>
      </c>
      <c r="FWA15" s="401" t="e">
        <f>#REF!</f>
        <v>#REF!</v>
      </c>
      <c r="FWB15" s="401" t="e">
        <f>#REF!</f>
        <v>#REF!</v>
      </c>
      <c r="FWC15" s="401" t="e">
        <f>#REF!</f>
        <v>#REF!</v>
      </c>
      <c r="FWD15" s="401" t="e">
        <f>#REF!</f>
        <v>#REF!</v>
      </c>
      <c r="FWE15" s="401" t="e">
        <f>#REF!</f>
        <v>#REF!</v>
      </c>
      <c r="FWF15" s="401" t="e">
        <f>#REF!</f>
        <v>#REF!</v>
      </c>
      <c r="FWG15" s="401" t="e">
        <f>#REF!</f>
        <v>#REF!</v>
      </c>
      <c r="FWH15" s="401" t="e">
        <f>#REF!</f>
        <v>#REF!</v>
      </c>
      <c r="FWI15" s="401" t="e">
        <f>#REF!</f>
        <v>#REF!</v>
      </c>
      <c r="FWJ15" s="401" t="e">
        <f>#REF!</f>
        <v>#REF!</v>
      </c>
      <c r="FWK15" s="401" t="e">
        <f>#REF!</f>
        <v>#REF!</v>
      </c>
      <c r="FWL15" s="401" t="e">
        <f>#REF!</f>
        <v>#REF!</v>
      </c>
      <c r="FWM15" s="401" t="e">
        <f>#REF!</f>
        <v>#REF!</v>
      </c>
      <c r="FWN15" s="401" t="e">
        <f>#REF!</f>
        <v>#REF!</v>
      </c>
      <c r="FWO15" s="401" t="e">
        <f>#REF!</f>
        <v>#REF!</v>
      </c>
      <c r="FWP15" s="401" t="e">
        <f>#REF!</f>
        <v>#REF!</v>
      </c>
      <c r="FWQ15" s="401" t="e">
        <f>#REF!</f>
        <v>#REF!</v>
      </c>
      <c r="FWR15" s="401" t="e">
        <f>#REF!</f>
        <v>#REF!</v>
      </c>
      <c r="FWS15" s="401" t="e">
        <f>#REF!</f>
        <v>#REF!</v>
      </c>
      <c r="FWT15" s="401" t="e">
        <f>#REF!</f>
        <v>#REF!</v>
      </c>
      <c r="FWU15" s="401" t="e">
        <f>#REF!</f>
        <v>#REF!</v>
      </c>
      <c r="FWV15" s="401" t="e">
        <f>#REF!</f>
        <v>#REF!</v>
      </c>
      <c r="FWW15" s="401" t="e">
        <f>#REF!</f>
        <v>#REF!</v>
      </c>
      <c r="FWX15" s="401" t="e">
        <f>#REF!</f>
        <v>#REF!</v>
      </c>
      <c r="FWY15" s="401" t="e">
        <f>#REF!</f>
        <v>#REF!</v>
      </c>
      <c r="FWZ15" s="401" t="e">
        <f>#REF!</f>
        <v>#REF!</v>
      </c>
      <c r="FXA15" s="401" t="e">
        <f>#REF!</f>
        <v>#REF!</v>
      </c>
      <c r="FXB15" s="401" t="e">
        <f>#REF!</f>
        <v>#REF!</v>
      </c>
      <c r="FXC15" s="401" t="e">
        <f>#REF!</f>
        <v>#REF!</v>
      </c>
      <c r="FXD15" s="401" t="e">
        <f>#REF!</f>
        <v>#REF!</v>
      </c>
      <c r="FXE15" s="401" t="e">
        <f>#REF!</f>
        <v>#REF!</v>
      </c>
      <c r="FXF15" s="401" t="e">
        <f>#REF!</f>
        <v>#REF!</v>
      </c>
      <c r="FXG15" s="401" t="e">
        <f>#REF!</f>
        <v>#REF!</v>
      </c>
      <c r="FXH15" s="401" t="e">
        <f>#REF!</f>
        <v>#REF!</v>
      </c>
      <c r="FXI15" s="401" t="e">
        <f>#REF!</f>
        <v>#REF!</v>
      </c>
      <c r="FXJ15" s="401" t="e">
        <f>#REF!</f>
        <v>#REF!</v>
      </c>
      <c r="FXK15" s="401" t="e">
        <f>#REF!</f>
        <v>#REF!</v>
      </c>
      <c r="FXL15" s="401" t="e">
        <f>#REF!</f>
        <v>#REF!</v>
      </c>
      <c r="FXM15" s="401" t="e">
        <f>#REF!</f>
        <v>#REF!</v>
      </c>
      <c r="FXN15" s="401" t="e">
        <f>#REF!</f>
        <v>#REF!</v>
      </c>
      <c r="FXO15" s="401" t="e">
        <f>#REF!</f>
        <v>#REF!</v>
      </c>
      <c r="FXP15" s="401" t="e">
        <f>#REF!</f>
        <v>#REF!</v>
      </c>
      <c r="FXQ15" s="401" t="e">
        <f>#REF!</f>
        <v>#REF!</v>
      </c>
      <c r="FXR15" s="401" t="e">
        <f>#REF!</f>
        <v>#REF!</v>
      </c>
      <c r="FXS15" s="401" t="e">
        <f>#REF!</f>
        <v>#REF!</v>
      </c>
      <c r="FXT15" s="401" t="e">
        <f>#REF!</f>
        <v>#REF!</v>
      </c>
      <c r="FXU15" s="401" t="e">
        <f>#REF!</f>
        <v>#REF!</v>
      </c>
      <c r="FXV15" s="401" t="e">
        <f>#REF!</f>
        <v>#REF!</v>
      </c>
      <c r="FXW15" s="401" t="e">
        <f>#REF!</f>
        <v>#REF!</v>
      </c>
      <c r="FXX15" s="401" t="e">
        <f>#REF!</f>
        <v>#REF!</v>
      </c>
      <c r="FXY15" s="401" t="e">
        <f>#REF!</f>
        <v>#REF!</v>
      </c>
      <c r="FXZ15" s="401" t="e">
        <f>#REF!</f>
        <v>#REF!</v>
      </c>
      <c r="FYA15" s="401" t="e">
        <f>#REF!</f>
        <v>#REF!</v>
      </c>
      <c r="FYB15" s="401" t="e">
        <f>#REF!</f>
        <v>#REF!</v>
      </c>
      <c r="FYC15" s="401" t="e">
        <f>#REF!</f>
        <v>#REF!</v>
      </c>
      <c r="FYD15" s="401" t="e">
        <f>#REF!</f>
        <v>#REF!</v>
      </c>
      <c r="FYE15" s="401" t="e">
        <f>#REF!</f>
        <v>#REF!</v>
      </c>
      <c r="FYF15" s="401" t="e">
        <f>#REF!</f>
        <v>#REF!</v>
      </c>
      <c r="FYG15" s="401" t="e">
        <f>#REF!</f>
        <v>#REF!</v>
      </c>
      <c r="FYH15" s="401" t="e">
        <f>#REF!</f>
        <v>#REF!</v>
      </c>
      <c r="FYI15" s="401" t="e">
        <f>#REF!</f>
        <v>#REF!</v>
      </c>
      <c r="FYJ15" s="401" t="e">
        <f>#REF!</f>
        <v>#REF!</v>
      </c>
      <c r="FYK15" s="401" t="e">
        <f>#REF!</f>
        <v>#REF!</v>
      </c>
      <c r="FYL15" s="401" t="e">
        <f>#REF!</f>
        <v>#REF!</v>
      </c>
      <c r="FYM15" s="401" t="e">
        <f>#REF!</f>
        <v>#REF!</v>
      </c>
      <c r="FYN15" s="401" t="e">
        <f>#REF!</f>
        <v>#REF!</v>
      </c>
      <c r="FYO15" s="401" t="e">
        <f>#REF!</f>
        <v>#REF!</v>
      </c>
      <c r="FYP15" s="401" t="e">
        <f>#REF!</f>
        <v>#REF!</v>
      </c>
      <c r="FYQ15" s="401" t="e">
        <f>#REF!</f>
        <v>#REF!</v>
      </c>
      <c r="FYR15" s="401" t="e">
        <f>#REF!</f>
        <v>#REF!</v>
      </c>
      <c r="FYS15" s="401" t="e">
        <f>#REF!</f>
        <v>#REF!</v>
      </c>
      <c r="FYT15" s="401" t="e">
        <f>#REF!</f>
        <v>#REF!</v>
      </c>
      <c r="FYU15" s="401" t="e">
        <f>#REF!</f>
        <v>#REF!</v>
      </c>
      <c r="FYV15" s="401" t="e">
        <f>#REF!</f>
        <v>#REF!</v>
      </c>
      <c r="FYW15" s="401" t="e">
        <f>#REF!</f>
        <v>#REF!</v>
      </c>
      <c r="FYX15" s="401" t="e">
        <f>#REF!</f>
        <v>#REF!</v>
      </c>
      <c r="FYY15" s="401" t="e">
        <f>#REF!</f>
        <v>#REF!</v>
      </c>
      <c r="FYZ15" s="401" t="e">
        <f>#REF!</f>
        <v>#REF!</v>
      </c>
      <c r="FZA15" s="401" t="e">
        <f>#REF!</f>
        <v>#REF!</v>
      </c>
      <c r="FZB15" s="401" t="e">
        <f>#REF!</f>
        <v>#REF!</v>
      </c>
      <c r="FZC15" s="401" t="e">
        <f>#REF!</f>
        <v>#REF!</v>
      </c>
      <c r="FZD15" s="401" t="e">
        <f>#REF!</f>
        <v>#REF!</v>
      </c>
      <c r="FZE15" s="401" t="e">
        <f>#REF!</f>
        <v>#REF!</v>
      </c>
      <c r="FZF15" s="401" t="e">
        <f>#REF!</f>
        <v>#REF!</v>
      </c>
      <c r="FZG15" s="401" t="e">
        <f>#REF!</f>
        <v>#REF!</v>
      </c>
      <c r="FZH15" s="401" t="e">
        <f>#REF!</f>
        <v>#REF!</v>
      </c>
      <c r="FZI15" s="401" t="e">
        <f>#REF!</f>
        <v>#REF!</v>
      </c>
      <c r="FZJ15" s="401" t="e">
        <f>#REF!</f>
        <v>#REF!</v>
      </c>
      <c r="FZK15" s="401" t="e">
        <f>#REF!</f>
        <v>#REF!</v>
      </c>
      <c r="FZL15" s="401" t="e">
        <f>#REF!</f>
        <v>#REF!</v>
      </c>
      <c r="FZM15" s="401" t="e">
        <f>#REF!</f>
        <v>#REF!</v>
      </c>
      <c r="FZN15" s="401" t="e">
        <f>#REF!</f>
        <v>#REF!</v>
      </c>
      <c r="FZO15" s="401" t="e">
        <f>#REF!</f>
        <v>#REF!</v>
      </c>
      <c r="FZP15" s="401" t="e">
        <f>#REF!</f>
        <v>#REF!</v>
      </c>
      <c r="FZQ15" s="401" t="e">
        <f>#REF!</f>
        <v>#REF!</v>
      </c>
      <c r="FZR15" s="401" t="e">
        <f>#REF!</f>
        <v>#REF!</v>
      </c>
      <c r="FZS15" s="401" t="e">
        <f>#REF!</f>
        <v>#REF!</v>
      </c>
      <c r="FZT15" s="401" t="e">
        <f>#REF!</f>
        <v>#REF!</v>
      </c>
      <c r="FZU15" s="401" t="e">
        <f>#REF!</f>
        <v>#REF!</v>
      </c>
      <c r="FZV15" s="401" t="e">
        <f>#REF!</f>
        <v>#REF!</v>
      </c>
      <c r="FZW15" s="401" t="e">
        <f>#REF!</f>
        <v>#REF!</v>
      </c>
      <c r="FZX15" s="401" t="e">
        <f>#REF!</f>
        <v>#REF!</v>
      </c>
      <c r="FZY15" s="401" t="e">
        <f>#REF!</f>
        <v>#REF!</v>
      </c>
      <c r="FZZ15" s="401" t="e">
        <f>#REF!</f>
        <v>#REF!</v>
      </c>
      <c r="GAA15" s="401" t="e">
        <f>#REF!</f>
        <v>#REF!</v>
      </c>
      <c r="GAB15" s="401" t="e">
        <f>#REF!</f>
        <v>#REF!</v>
      </c>
      <c r="GAC15" s="401" t="e">
        <f>#REF!</f>
        <v>#REF!</v>
      </c>
      <c r="GAD15" s="401" t="e">
        <f>#REF!</f>
        <v>#REF!</v>
      </c>
      <c r="GAE15" s="401" t="e">
        <f>#REF!</f>
        <v>#REF!</v>
      </c>
      <c r="GAF15" s="401" t="e">
        <f>#REF!</f>
        <v>#REF!</v>
      </c>
      <c r="GAG15" s="401" t="e">
        <f>#REF!</f>
        <v>#REF!</v>
      </c>
      <c r="GAH15" s="401" t="e">
        <f>#REF!</f>
        <v>#REF!</v>
      </c>
      <c r="GAI15" s="401" t="e">
        <f>#REF!</f>
        <v>#REF!</v>
      </c>
      <c r="GAJ15" s="401" t="e">
        <f>#REF!</f>
        <v>#REF!</v>
      </c>
      <c r="GAK15" s="401" t="e">
        <f>#REF!</f>
        <v>#REF!</v>
      </c>
      <c r="GAL15" s="401" t="e">
        <f>#REF!</f>
        <v>#REF!</v>
      </c>
      <c r="GAM15" s="401" t="e">
        <f>#REF!</f>
        <v>#REF!</v>
      </c>
      <c r="GAN15" s="401" t="e">
        <f>#REF!</f>
        <v>#REF!</v>
      </c>
      <c r="GAO15" s="401" t="e">
        <f>#REF!</f>
        <v>#REF!</v>
      </c>
      <c r="GAP15" s="401" t="e">
        <f>#REF!</f>
        <v>#REF!</v>
      </c>
      <c r="GAQ15" s="401" t="e">
        <f>#REF!</f>
        <v>#REF!</v>
      </c>
      <c r="GAR15" s="401" t="e">
        <f>#REF!</f>
        <v>#REF!</v>
      </c>
      <c r="GAS15" s="401" t="e">
        <f>#REF!</f>
        <v>#REF!</v>
      </c>
      <c r="GAT15" s="401" t="e">
        <f>#REF!</f>
        <v>#REF!</v>
      </c>
      <c r="GAU15" s="401" t="e">
        <f>#REF!</f>
        <v>#REF!</v>
      </c>
      <c r="GAV15" s="401" t="e">
        <f>#REF!</f>
        <v>#REF!</v>
      </c>
      <c r="GAW15" s="401" t="e">
        <f>#REF!</f>
        <v>#REF!</v>
      </c>
      <c r="GAX15" s="401" t="e">
        <f>#REF!</f>
        <v>#REF!</v>
      </c>
      <c r="GAY15" s="401" t="e">
        <f>#REF!</f>
        <v>#REF!</v>
      </c>
      <c r="GAZ15" s="401" t="e">
        <f>#REF!</f>
        <v>#REF!</v>
      </c>
      <c r="GBA15" s="401" t="e">
        <f>#REF!</f>
        <v>#REF!</v>
      </c>
      <c r="GBB15" s="401" t="e">
        <f>#REF!</f>
        <v>#REF!</v>
      </c>
      <c r="GBC15" s="401" t="e">
        <f>#REF!</f>
        <v>#REF!</v>
      </c>
      <c r="GBD15" s="401" t="e">
        <f>#REF!</f>
        <v>#REF!</v>
      </c>
      <c r="GBE15" s="401" t="e">
        <f>#REF!</f>
        <v>#REF!</v>
      </c>
      <c r="GBF15" s="401" t="e">
        <f>#REF!</f>
        <v>#REF!</v>
      </c>
      <c r="GBG15" s="401" t="e">
        <f>#REF!</f>
        <v>#REF!</v>
      </c>
      <c r="GBH15" s="401" t="e">
        <f>#REF!</f>
        <v>#REF!</v>
      </c>
      <c r="GBI15" s="401" t="e">
        <f>#REF!</f>
        <v>#REF!</v>
      </c>
      <c r="GBJ15" s="401" t="e">
        <f>#REF!</f>
        <v>#REF!</v>
      </c>
      <c r="GBK15" s="401" t="e">
        <f>#REF!</f>
        <v>#REF!</v>
      </c>
      <c r="GBL15" s="401" t="e">
        <f>#REF!</f>
        <v>#REF!</v>
      </c>
      <c r="GBM15" s="401" t="e">
        <f>#REF!</f>
        <v>#REF!</v>
      </c>
      <c r="GBN15" s="401" t="e">
        <f>#REF!</f>
        <v>#REF!</v>
      </c>
      <c r="GBO15" s="401" t="e">
        <f>#REF!</f>
        <v>#REF!</v>
      </c>
      <c r="GBP15" s="401" t="e">
        <f>#REF!</f>
        <v>#REF!</v>
      </c>
      <c r="GBQ15" s="401" t="e">
        <f>#REF!</f>
        <v>#REF!</v>
      </c>
      <c r="GBR15" s="401" t="e">
        <f>#REF!</f>
        <v>#REF!</v>
      </c>
      <c r="GBS15" s="401" t="e">
        <f>#REF!</f>
        <v>#REF!</v>
      </c>
      <c r="GBT15" s="401" t="e">
        <f>#REF!</f>
        <v>#REF!</v>
      </c>
      <c r="GBU15" s="401" t="e">
        <f>#REF!</f>
        <v>#REF!</v>
      </c>
      <c r="GBV15" s="401" t="e">
        <f>#REF!</f>
        <v>#REF!</v>
      </c>
      <c r="GBW15" s="401" t="e">
        <f>#REF!</f>
        <v>#REF!</v>
      </c>
      <c r="GBX15" s="401" t="e">
        <f>#REF!</f>
        <v>#REF!</v>
      </c>
      <c r="GBY15" s="401" t="e">
        <f>#REF!</f>
        <v>#REF!</v>
      </c>
      <c r="GBZ15" s="401" t="e">
        <f>#REF!</f>
        <v>#REF!</v>
      </c>
      <c r="GCA15" s="401" t="e">
        <f>#REF!</f>
        <v>#REF!</v>
      </c>
      <c r="GCB15" s="401" t="e">
        <f>#REF!</f>
        <v>#REF!</v>
      </c>
      <c r="GCC15" s="401" t="e">
        <f>#REF!</f>
        <v>#REF!</v>
      </c>
      <c r="GCD15" s="401" t="e">
        <f>#REF!</f>
        <v>#REF!</v>
      </c>
      <c r="GCE15" s="401" t="e">
        <f>#REF!</f>
        <v>#REF!</v>
      </c>
      <c r="GCF15" s="401" t="e">
        <f>#REF!</f>
        <v>#REF!</v>
      </c>
      <c r="GCG15" s="401" t="e">
        <f>#REF!</f>
        <v>#REF!</v>
      </c>
      <c r="GCH15" s="401" t="e">
        <f>#REF!</f>
        <v>#REF!</v>
      </c>
      <c r="GCI15" s="401" t="e">
        <f>#REF!</f>
        <v>#REF!</v>
      </c>
      <c r="GCJ15" s="401" t="e">
        <f>#REF!</f>
        <v>#REF!</v>
      </c>
      <c r="GCK15" s="401" t="e">
        <f>#REF!</f>
        <v>#REF!</v>
      </c>
      <c r="GCL15" s="401" t="e">
        <f>#REF!</f>
        <v>#REF!</v>
      </c>
      <c r="GCM15" s="401" t="e">
        <f>#REF!</f>
        <v>#REF!</v>
      </c>
      <c r="GCN15" s="401" t="e">
        <f>#REF!</f>
        <v>#REF!</v>
      </c>
      <c r="GCO15" s="401" t="e">
        <f>#REF!</f>
        <v>#REF!</v>
      </c>
      <c r="GCP15" s="401" t="e">
        <f>#REF!</f>
        <v>#REF!</v>
      </c>
      <c r="GCQ15" s="401" t="e">
        <f>#REF!</f>
        <v>#REF!</v>
      </c>
      <c r="GCR15" s="401" t="e">
        <f>#REF!</f>
        <v>#REF!</v>
      </c>
      <c r="GCS15" s="401" t="e">
        <f>#REF!</f>
        <v>#REF!</v>
      </c>
      <c r="GCT15" s="401" t="e">
        <f>#REF!</f>
        <v>#REF!</v>
      </c>
      <c r="GCU15" s="401" t="e">
        <f>#REF!</f>
        <v>#REF!</v>
      </c>
      <c r="GCV15" s="401" t="e">
        <f>#REF!</f>
        <v>#REF!</v>
      </c>
      <c r="GCW15" s="401" t="e">
        <f>#REF!</f>
        <v>#REF!</v>
      </c>
      <c r="GCX15" s="401" t="e">
        <f>#REF!</f>
        <v>#REF!</v>
      </c>
      <c r="GCY15" s="401" t="e">
        <f>#REF!</f>
        <v>#REF!</v>
      </c>
      <c r="GCZ15" s="401" t="e">
        <f>#REF!</f>
        <v>#REF!</v>
      </c>
      <c r="GDA15" s="401" t="e">
        <f>#REF!</f>
        <v>#REF!</v>
      </c>
      <c r="GDB15" s="401" t="e">
        <f>#REF!</f>
        <v>#REF!</v>
      </c>
      <c r="GDC15" s="401" t="e">
        <f>#REF!</f>
        <v>#REF!</v>
      </c>
      <c r="GDD15" s="401" t="e">
        <f>#REF!</f>
        <v>#REF!</v>
      </c>
      <c r="GDE15" s="401" t="e">
        <f>#REF!</f>
        <v>#REF!</v>
      </c>
      <c r="GDF15" s="401" t="e">
        <f>#REF!</f>
        <v>#REF!</v>
      </c>
      <c r="GDG15" s="401" t="e">
        <f>#REF!</f>
        <v>#REF!</v>
      </c>
      <c r="GDH15" s="401" t="e">
        <f>#REF!</f>
        <v>#REF!</v>
      </c>
      <c r="GDI15" s="401" t="e">
        <f>#REF!</f>
        <v>#REF!</v>
      </c>
      <c r="GDJ15" s="401" t="e">
        <f>#REF!</f>
        <v>#REF!</v>
      </c>
      <c r="GDK15" s="401" t="e">
        <f>#REF!</f>
        <v>#REF!</v>
      </c>
      <c r="GDL15" s="401" t="e">
        <f>#REF!</f>
        <v>#REF!</v>
      </c>
      <c r="GDM15" s="401" t="e">
        <f>#REF!</f>
        <v>#REF!</v>
      </c>
      <c r="GDN15" s="401" t="e">
        <f>#REF!</f>
        <v>#REF!</v>
      </c>
      <c r="GDO15" s="401" t="e">
        <f>#REF!</f>
        <v>#REF!</v>
      </c>
      <c r="GDP15" s="401" t="e">
        <f>#REF!</f>
        <v>#REF!</v>
      </c>
      <c r="GDQ15" s="401" t="e">
        <f>#REF!</f>
        <v>#REF!</v>
      </c>
      <c r="GDR15" s="401" t="e">
        <f>#REF!</f>
        <v>#REF!</v>
      </c>
      <c r="GDS15" s="401" t="e">
        <f>#REF!</f>
        <v>#REF!</v>
      </c>
      <c r="GDT15" s="401" t="e">
        <f>#REF!</f>
        <v>#REF!</v>
      </c>
      <c r="GDU15" s="401" t="e">
        <f>#REF!</f>
        <v>#REF!</v>
      </c>
      <c r="GDV15" s="401" t="e">
        <f>#REF!</f>
        <v>#REF!</v>
      </c>
      <c r="GDW15" s="401" t="e">
        <f>#REF!</f>
        <v>#REF!</v>
      </c>
      <c r="GDX15" s="401" t="e">
        <f>#REF!</f>
        <v>#REF!</v>
      </c>
      <c r="GDY15" s="401" t="e">
        <f>#REF!</f>
        <v>#REF!</v>
      </c>
      <c r="GDZ15" s="401" t="e">
        <f>#REF!</f>
        <v>#REF!</v>
      </c>
      <c r="GEA15" s="401" t="e">
        <f>#REF!</f>
        <v>#REF!</v>
      </c>
      <c r="GEB15" s="401" t="e">
        <f>#REF!</f>
        <v>#REF!</v>
      </c>
      <c r="GEC15" s="401" t="e">
        <f>#REF!</f>
        <v>#REF!</v>
      </c>
      <c r="GED15" s="401" t="e">
        <f>#REF!</f>
        <v>#REF!</v>
      </c>
      <c r="GEE15" s="401" t="e">
        <f>#REF!</f>
        <v>#REF!</v>
      </c>
      <c r="GEF15" s="401" t="e">
        <f>#REF!</f>
        <v>#REF!</v>
      </c>
      <c r="GEG15" s="401" t="e">
        <f>#REF!</f>
        <v>#REF!</v>
      </c>
      <c r="GEH15" s="401" t="e">
        <f>#REF!</f>
        <v>#REF!</v>
      </c>
      <c r="GEI15" s="401" t="e">
        <f>#REF!</f>
        <v>#REF!</v>
      </c>
      <c r="GEJ15" s="401" t="e">
        <f>#REF!</f>
        <v>#REF!</v>
      </c>
      <c r="GEK15" s="401" t="e">
        <f>#REF!</f>
        <v>#REF!</v>
      </c>
      <c r="GEL15" s="401" t="e">
        <f>#REF!</f>
        <v>#REF!</v>
      </c>
      <c r="GEM15" s="401" t="e">
        <f>#REF!</f>
        <v>#REF!</v>
      </c>
      <c r="GEN15" s="401" t="e">
        <f>#REF!</f>
        <v>#REF!</v>
      </c>
      <c r="GEO15" s="401" t="e">
        <f>#REF!</f>
        <v>#REF!</v>
      </c>
      <c r="GEP15" s="401" t="e">
        <f>#REF!</f>
        <v>#REF!</v>
      </c>
      <c r="GEQ15" s="401" t="e">
        <f>#REF!</f>
        <v>#REF!</v>
      </c>
      <c r="GER15" s="401" t="e">
        <f>#REF!</f>
        <v>#REF!</v>
      </c>
      <c r="GES15" s="401" t="e">
        <f>#REF!</f>
        <v>#REF!</v>
      </c>
      <c r="GET15" s="401" t="e">
        <f>#REF!</f>
        <v>#REF!</v>
      </c>
      <c r="GEU15" s="401" t="e">
        <f>#REF!</f>
        <v>#REF!</v>
      </c>
      <c r="GEV15" s="401" t="e">
        <f>#REF!</f>
        <v>#REF!</v>
      </c>
      <c r="GEW15" s="401" t="e">
        <f>#REF!</f>
        <v>#REF!</v>
      </c>
      <c r="GEX15" s="401" t="e">
        <f>#REF!</f>
        <v>#REF!</v>
      </c>
      <c r="GEY15" s="401" t="e">
        <f>#REF!</f>
        <v>#REF!</v>
      </c>
      <c r="GEZ15" s="401" t="e">
        <f>#REF!</f>
        <v>#REF!</v>
      </c>
      <c r="GFA15" s="401" t="e">
        <f>#REF!</f>
        <v>#REF!</v>
      </c>
      <c r="GFB15" s="401" t="e">
        <f>#REF!</f>
        <v>#REF!</v>
      </c>
      <c r="GFC15" s="401" t="e">
        <f>#REF!</f>
        <v>#REF!</v>
      </c>
      <c r="GFD15" s="401" t="e">
        <f>#REF!</f>
        <v>#REF!</v>
      </c>
      <c r="GFE15" s="401" t="e">
        <f>#REF!</f>
        <v>#REF!</v>
      </c>
      <c r="GFF15" s="401" t="e">
        <f>#REF!</f>
        <v>#REF!</v>
      </c>
      <c r="GFG15" s="401" t="e">
        <f>#REF!</f>
        <v>#REF!</v>
      </c>
      <c r="GFH15" s="401" t="e">
        <f>#REF!</f>
        <v>#REF!</v>
      </c>
      <c r="GFI15" s="401" t="e">
        <f>#REF!</f>
        <v>#REF!</v>
      </c>
      <c r="GFJ15" s="401" t="e">
        <f>#REF!</f>
        <v>#REF!</v>
      </c>
      <c r="GFK15" s="401" t="e">
        <f>#REF!</f>
        <v>#REF!</v>
      </c>
      <c r="GFL15" s="401" t="e">
        <f>#REF!</f>
        <v>#REF!</v>
      </c>
      <c r="GFM15" s="401" t="e">
        <f>#REF!</f>
        <v>#REF!</v>
      </c>
      <c r="GFN15" s="401" t="e">
        <f>#REF!</f>
        <v>#REF!</v>
      </c>
      <c r="GFO15" s="401" t="e">
        <f>#REF!</f>
        <v>#REF!</v>
      </c>
      <c r="GFP15" s="401" t="e">
        <f>#REF!</f>
        <v>#REF!</v>
      </c>
      <c r="GFQ15" s="401" t="e">
        <f>#REF!</f>
        <v>#REF!</v>
      </c>
      <c r="GFR15" s="401" t="e">
        <f>#REF!</f>
        <v>#REF!</v>
      </c>
      <c r="GFS15" s="401" t="e">
        <f>#REF!</f>
        <v>#REF!</v>
      </c>
      <c r="GFT15" s="401" t="e">
        <f>#REF!</f>
        <v>#REF!</v>
      </c>
      <c r="GFU15" s="401" t="e">
        <f>#REF!</f>
        <v>#REF!</v>
      </c>
      <c r="GFV15" s="401" t="e">
        <f>#REF!</f>
        <v>#REF!</v>
      </c>
      <c r="GFW15" s="401" t="e">
        <f>#REF!</f>
        <v>#REF!</v>
      </c>
      <c r="GFX15" s="401" t="e">
        <f>#REF!</f>
        <v>#REF!</v>
      </c>
      <c r="GFY15" s="401" t="e">
        <f>#REF!</f>
        <v>#REF!</v>
      </c>
      <c r="GFZ15" s="401" t="e">
        <f>#REF!</f>
        <v>#REF!</v>
      </c>
      <c r="GGA15" s="401" t="e">
        <f>#REF!</f>
        <v>#REF!</v>
      </c>
      <c r="GGB15" s="401" t="e">
        <f>#REF!</f>
        <v>#REF!</v>
      </c>
      <c r="GGC15" s="401" t="e">
        <f>#REF!</f>
        <v>#REF!</v>
      </c>
      <c r="GGD15" s="401" t="e">
        <f>#REF!</f>
        <v>#REF!</v>
      </c>
      <c r="GGE15" s="401" t="e">
        <f>#REF!</f>
        <v>#REF!</v>
      </c>
      <c r="GGF15" s="401" t="e">
        <f>#REF!</f>
        <v>#REF!</v>
      </c>
      <c r="GGG15" s="401" t="e">
        <f>#REF!</f>
        <v>#REF!</v>
      </c>
      <c r="GGH15" s="401" t="e">
        <f>#REF!</f>
        <v>#REF!</v>
      </c>
      <c r="GGI15" s="401" t="e">
        <f>#REF!</f>
        <v>#REF!</v>
      </c>
      <c r="GGJ15" s="401" t="e">
        <f>#REF!</f>
        <v>#REF!</v>
      </c>
      <c r="GGK15" s="401" t="e">
        <f>#REF!</f>
        <v>#REF!</v>
      </c>
      <c r="GGL15" s="401" t="e">
        <f>#REF!</f>
        <v>#REF!</v>
      </c>
      <c r="GGM15" s="401" t="e">
        <f>#REF!</f>
        <v>#REF!</v>
      </c>
      <c r="GGN15" s="401" t="e">
        <f>#REF!</f>
        <v>#REF!</v>
      </c>
      <c r="GGO15" s="401" t="e">
        <f>#REF!</f>
        <v>#REF!</v>
      </c>
      <c r="GGP15" s="401" t="e">
        <f>#REF!</f>
        <v>#REF!</v>
      </c>
      <c r="GGQ15" s="401" t="e">
        <f>#REF!</f>
        <v>#REF!</v>
      </c>
      <c r="GGR15" s="401" t="e">
        <f>#REF!</f>
        <v>#REF!</v>
      </c>
      <c r="GGS15" s="401" t="e">
        <f>#REF!</f>
        <v>#REF!</v>
      </c>
      <c r="GGT15" s="401" t="e">
        <f>#REF!</f>
        <v>#REF!</v>
      </c>
      <c r="GGU15" s="401" t="e">
        <f>#REF!</f>
        <v>#REF!</v>
      </c>
      <c r="GGV15" s="401" t="e">
        <f>#REF!</f>
        <v>#REF!</v>
      </c>
      <c r="GGW15" s="401" t="e">
        <f>#REF!</f>
        <v>#REF!</v>
      </c>
      <c r="GGX15" s="401" t="e">
        <f>#REF!</f>
        <v>#REF!</v>
      </c>
      <c r="GGY15" s="401" t="e">
        <f>#REF!</f>
        <v>#REF!</v>
      </c>
      <c r="GGZ15" s="401" t="e">
        <f>#REF!</f>
        <v>#REF!</v>
      </c>
      <c r="GHA15" s="401" t="e">
        <f>#REF!</f>
        <v>#REF!</v>
      </c>
      <c r="GHB15" s="401" t="e">
        <f>#REF!</f>
        <v>#REF!</v>
      </c>
      <c r="GHC15" s="401" t="e">
        <f>#REF!</f>
        <v>#REF!</v>
      </c>
      <c r="GHD15" s="401" t="e">
        <f>#REF!</f>
        <v>#REF!</v>
      </c>
      <c r="GHE15" s="401" t="e">
        <f>#REF!</f>
        <v>#REF!</v>
      </c>
      <c r="GHF15" s="401" t="e">
        <f>#REF!</f>
        <v>#REF!</v>
      </c>
      <c r="GHG15" s="401" t="e">
        <f>#REF!</f>
        <v>#REF!</v>
      </c>
      <c r="GHH15" s="401" t="e">
        <f>#REF!</f>
        <v>#REF!</v>
      </c>
      <c r="GHI15" s="401" t="e">
        <f>#REF!</f>
        <v>#REF!</v>
      </c>
      <c r="GHJ15" s="401" t="e">
        <f>#REF!</f>
        <v>#REF!</v>
      </c>
      <c r="GHK15" s="401" t="e">
        <f>#REF!</f>
        <v>#REF!</v>
      </c>
      <c r="GHL15" s="401" t="e">
        <f>#REF!</f>
        <v>#REF!</v>
      </c>
      <c r="GHM15" s="401" t="e">
        <f>#REF!</f>
        <v>#REF!</v>
      </c>
      <c r="GHN15" s="401" t="e">
        <f>#REF!</f>
        <v>#REF!</v>
      </c>
      <c r="GHO15" s="401" t="e">
        <f>#REF!</f>
        <v>#REF!</v>
      </c>
      <c r="GHP15" s="401" t="e">
        <f>#REF!</f>
        <v>#REF!</v>
      </c>
      <c r="GHQ15" s="401" t="e">
        <f>#REF!</f>
        <v>#REF!</v>
      </c>
      <c r="GHR15" s="401" t="e">
        <f>#REF!</f>
        <v>#REF!</v>
      </c>
      <c r="GHS15" s="401" t="e">
        <f>#REF!</f>
        <v>#REF!</v>
      </c>
      <c r="GHT15" s="401" t="e">
        <f>#REF!</f>
        <v>#REF!</v>
      </c>
      <c r="GHU15" s="401" t="e">
        <f>#REF!</f>
        <v>#REF!</v>
      </c>
      <c r="GHV15" s="401" t="e">
        <f>#REF!</f>
        <v>#REF!</v>
      </c>
      <c r="GHW15" s="401" t="e">
        <f>#REF!</f>
        <v>#REF!</v>
      </c>
      <c r="GHX15" s="401" t="e">
        <f>#REF!</f>
        <v>#REF!</v>
      </c>
      <c r="GHY15" s="401" t="e">
        <f>#REF!</f>
        <v>#REF!</v>
      </c>
      <c r="GHZ15" s="401" t="e">
        <f>#REF!</f>
        <v>#REF!</v>
      </c>
      <c r="GIA15" s="401" t="e">
        <f>#REF!</f>
        <v>#REF!</v>
      </c>
      <c r="GIB15" s="401" t="e">
        <f>#REF!</f>
        <v>#REF!</v>
      </c>
      <c r="GIC15" s="401" t="e">
        <f>#REF!</f>
        <v>#REF!</v>
      </c>
      <c r="GID15" s="401" t="e">
        <f>#REF!</f>
        <v>#REF!</v>
      </c>
      <c r="GIE15" s="401" t="e">
        <f>#REF!</f>
        <v>#REF!</v>
      </c>
      <c r="GIF15" s="401" t="e">
        <f>#REF!</f>
        <v>#REF!</v>
      </c>
      <c r="GIG15" s="401" t="e">
        <f>#REF!</f>
        <v>#REF!</v>
      </c>
      <c r="GIH15" s="401" t="e">
        <f>#REF!</f>
        <v>#REF!</v>
      </c>
      <c r="GII15" s="401" t="e">
        <f>#REF!</f>
        <v>#REF!</v>
      </c>
      <c r="GIJ15" s="401" t="e">
        <f>#REF!</f>
        <v>#REF!</v>
      </c>
      <c r="GIK15" s="401" t="e">
        <f>#REF!</f>
        <v>#REF!</v>
      </c>
      <c r="GIL15" s="401" t="e">
        <f>#REF!</f>
        <v>#REF!</v>
      </c>
      <c r="GIM15" s="401" t="e">
        <f>#REF!</f>
        <v>#REF!</v>
      </c>
      <c r="GIN15" s="401" t="e">
        <f>#REF!</f>
        <v>#REF!</v>
      </c>
      <c r="GIO15" s="401" t="e">
        <f>#REF!</f>
        <v>#REF!</v>
      </c>
      <c r="GIP15" s="401" t="e">
        <f>#REF!</f>
        <v>#REF!</v>
      </c>
      <c r="GIQ15" s="401" t="e">
        <f>#REF!</f>
        <v>#REF!</v>
      </c>
      <c r="GIR15" s="401" t="e">
        <f>#REF!</f>
        <v>#REF!</v>
      </c>
      <c r="GIS15" s="401" t="e">
        <f>#REF!</f>
        <v>#REF!</v>
      </c>
      <c r="GIT15" s="401" t="e">
        <f>#REF!</f>
        <v>#REF!</v>
      </c>
      <c r="GIU15" s="401" t="e">
        <f>#REF!</f>
        <v>#REF!</v>
      </c>
      <c r="GIV15" s="401" t="e">
        <f>#REF!</f>
        <v>#REF!</v>
      </c>
      <c r="GIW15" s="401" t="e">
        <f>#REF!</f>
        <v>#REF!</v>
      </c>
      <c r="GIX15" s="401" t="e">
        <f>#REF!</f>
        <v>#REF!</v>
      </c>
      <c r="GIY15" s="401" t="e">
        <f>#REF!</f>
        <v>#REF!</v>
      </c>
      <c r="GIZ15" s="401" t="e">
        <f>#REF!</f>
        <v>#REF!</v>
      </c>
      <c r="GJA15" s="401" t="e">
        <f>#REF!</f>
        <v>#REF!</v>
      </c>
      <c r="GJB15" s="401" t="e">
        <f>#REF!</f>
        <v>#REF!</v>
      </c>
      <c r="GJC15" s="401" t="e">
        <f>#REF!</f>
        <v>#REF!</v>
      </c>
      <c r="GJD15" s="401" t="e">
        <f>#REF!</f>
        <v>#REF!</v>
      </c>
      <c r="GJE15" s="401" t="e">
        <f>#REF!</f>
        <v>#REF!</v>
      </c>
      <c r="GJF15" s="401" t="e">
        <f>#REF!</f>
        <v>#REF!</v>
      </c>
      <c r="GJG15" s="401" t="e">
        <f>#REF!</f>
        <v>#REF!</v>
      </c>
      <c r="GJH15" s="401" t="e">
        <f>#REF!</f>
        <v>#REF!</v>
      </c>
      <c r="GJI15" s="401" t="e">
        <f>#REF!</f>
        <v>#REF!</v>
      </c>
      <c r="GJJ15" s="401" t="e">
        <f>#REF!</f>
        <v>#REF!</v>
      </c>
      <c r="GJK15" s="401" t="e">
        <f>#REF!</f>
        <v>#REF!</v>
      </c>
      <c r="GJL15" s="401" t="e">
        <f>#REF!</f>
        <v>#REF!</v>
      </c>
      <c r="GJM15" s="401" t="e">
        <f>#REF!</f>
        <v>#REF!</v>
      </c>
      <c r="GJN15" s="401" t="e">
        <f>#REF!</f>
        <v>#REF!</v>
      </c>
      <c r="GJO15" s="401" t="e">
        <f>#REF!</f>
        <v>#REF!</v>
      </c>
      <c r="GJP15" s="401" t="e">
        <f>#REF!</f>
        <v>#REF!</v>
      </c>
      <c r="GJQ15" s="401" t="e">
        <f>#REF!</f>
        <v>#REF!</v>
      </c>
      <c r="GJR15" s="401" t="e">
        <f>#REF!</f>
        <v>#REF!</v>
      </c>
      <c r="GJS15" s="401" t="e">
        <f>#REF!</f>
        <v>#REF!</v>
      </c>
      <c r="GJT15" s="401" t="e">
        <f>#REF!</f>
        <v>#REF!</v>
      </c>
      <c r="GJU15" s="401" t="e">
        <f>#REF!</f>
        <v>#REF!</v>
      </c>
      <c r="GJV15" s="401" t="e">
        <f>#REF!</f>
        <v>#REF!</v>
      </c>
      <c r="GJW15" s="401" t="e">
        <f>#REF!</f>
        <v>#REF!</v>
      </c>
      <c r="GJX15" s="401" t="e">
        <f>#REF!</f>
        <v>#REF!</v>
      </c>
      <c r="GJY15" s="401" t="e">
        <f>#REF!</f>
        <v>#REF!</v>
      </c>
      <c r="GJZ15" s="401" t="e">
        <f>#REF!</f>
        <v>#REF!</v>
      </c>
      <c r="GKA15" s="401" t="e">
        <f>#REF!</f>
        <v>#REF!</v>
      </c>
      <c r="GKB15" s="401" t="e">
        <f>#REF!</f>
        <v>#REF!</v>
      </c>
      <c r="GKC15" s="401" t="e">
        <f>#REF!</f>
        <v>#REF!</v>
      </c>
      <c r="GKD15" s="401" t="e">
        <f>#REF!</f>
        <v>#REF!</v>
      </c>
      <c r="GKE15" s="401" t="e">
        <f>#REF!</f>
        <v>#REF!</v>
      </c>
      <c r="GKF15" s="401" t="e">
        <f>#REF!</f>
        <v>#REF!</v>
      </c>
      <c r="GKG15" s="401" t="e">
        <f>#REF!</f>
        <v>#REF!</v>
      </c>
      <c r="GKH15" s="401" t="e">
        <f>#REF!</f>
        <v>#REF!</v>
      </c>
      <c r="GKI15" s="401" t="e">
        <f>#REF!</f>
        <v>#REF!</v>
      </c>
      <c r="GKJ15" s="401" t="e">
        <f>#REF!</f>
        <v>#REF!</v>
      </c>
      <c r="GKK15" s="401" t="e">
        <f>#REF!</f>
        <v>#REF!</v>
      </c>
      <c r="GKL15" s="401" t="e">
        <f>#REF!</f>
        <v>#REF!</v>
      </c>
      <c r="GKM15" s="401" t="e">
        <f>#REF!</f>
        <v>#REF!</v>
      </c>
      <c r="GKN15" s="401" t="e">
        <f>#REF!</f>
        <v>#REF!</v>
      </c>
      <c r="GKO15" s="401" t="e">
        <f>#REF!</f>
        <v>#REF!</v>
      </c>
      <c r="GKP15" s="401" t="e">
        <f>#REF!</f>
        <v>#REF!</v>
      </c>
      <c r="GKQ15" s="401" t="e">
        <f>#REF!</f>
        <v>#REF!</v>
      </c>
      <c r="GKR15" s="401" t="e">
        <f>#REF!</f>
        <v>#REF!</v>
      </c>
      <c r="GKS15" s="401" t="e">
        <f>#REF!</f>
        <v>#REF!</v>
      </c>
      <c r="GKT15" s="401" t="e">
        <f>#REF!</f>
        <v>#REF!</v>
      </c>
      <c r="GKU15" s="401" t="e">
        <f>#REF!</f>
        <v>#REF!</v>
      </c>
      <c r="GKV15" s="401" t="e">
        <f>#REF!</f>
        <v>#REF!</v>
      </c>
      <c r="GKW15" s="401" t="e">
        <f>#REF!</f>
        <v>#REF!</v>
      </c>
      <c r="GKX15" s="401" t="e">
        <f>#REF!</f>
        <v>#REF!</v>
      </c>
      <c r="GKY15" s="401" t="e">
        <f>#REF!</f>
        <v>#REF!</v>
      </c>
      <c r="GKZ15" s="401" t="e">
        <f>#REF!</f>
        <v>#REF!</v>
      </c>
      <c r="GLA15" s="401" t="e">
        <f>#REF!</f>
        <v>#REF!</v>
      </c>
      <c r="GLB15" s="401" t="e">
        <f>#REF!</f>
        <v>#REF!</v>
      </c>
      <c r="GLC15" s="401" t="e">
        <f>#REF!</f>
        <v>#REF!</v>
      </c>
      <c r="GLD15" s="401" t="e">
        <f>#REF!</f>
        <v>#REF!</v>
      </c>
      <c r="GLE15" s="401" t="e">
        <f>#REF!</f>
        <v>#REF!</v>
      </c>
      <c r="GLF15" s="401" t="e">
        <f>#REF!</f>
        <v>#REF!</v>
      </c>
      <c r="GLG15" s="401" t="e">
        <f>#REF!</f>
        <v>#REF!</v>
      </c>
      <c r="GLH15" s="401" t="e">
        <f>#REF!</f>
        <v>#REF!</v>
      </c>
      <c r="GLI15" s="401" t="e">
        <f>#REF!</f>
        <v>#REF!</v>
      </c>
      <c r="GLJ15" s="401" t="e">
        <f>#REF!</f>
        <v>#REF!</v>
      </c>
      <c r="GLK15" s="401" t="e">
        <f>#REF!</f>
        <v>#REF!</v>
      </c>
      <c r="GLL15" s="401" t="e">
        <f>#REF!</f>
        <v>#REF!</v>
      </c>
      <c r="GLM15" s="401" t="e">
        <f>#REF!</f>
        <v>#REF!</v>
      </c>
      <c r="GLN15" s="401" t="e">
        <f>#REF!</f>
        <v>#REF!</v>
      </c>
      <c r="GLO15" s="401" t="e">
        <f>#REF!</f>
        <v>#REF!</v>
      </c>
      <c r="GLP15" s="401" t="e">
        <f>#REF!</f>
        <v>#REF!</v>
      </c>
      <c r="GLQ15" s="401" t="e">
        <f>#REF!</f>
        <v>#REF!</v>
      </c>
      <c r="GLR15" s="401" t="e">
        <f>#REF!</f>
        <v>#REF!</v>
      </c>
      <c r="GLS15" s="401" t="e">
        <f>#REF!</f>
        <v>#REF!</v>
      </c>
      <c r="GLT15" s="401" t="e">
        <f>#REF!</f>
        <v>#REF!</v>
      </c>
      <c r="GLU15" s="401" t="e">
        <f>#REF!</f>
        <v>#REF!</v>
      </c>
      <c r="GLV15" s="401" t="e">
        <f>#REF!</f>
        <v>#REF!</v>
      </c>
      <c r="GLW15" s="401" t="e">
        <f>#REF!</f>
        <v>#REF!</v>
      </c>
      <c r="GLX15" s="401" t="e">
        <f>#REF!</f>
        <v>#REF!</v>
      </c>
      <c r="GLY15" s="401" t="e">
        <f>#REF!</f>
        <v>#REF!</v>
      </c>
      <c r="GLZ15" s="401" t="e">
        <f>#REF!</f>
        <v>#REF!</v>
      </c>
      <c r="GMA15" s="401" t="e">
        <f>#REF!</f>
        <v>#REF!</v>
      </c>
      <c r="GMB15" s="401" t="e">
        <f>#REF!</f>
        <v>#REF!</v>
      </c>
      <c r="GMC15" s="401" t="e">
        <f>#REF!</f>
        <v>#REF!</v>
      </c>
      <c r="GMD15" s="401" t="e">
        <f>#REF!</f>
        <v>#REF!</v>
      </c>
      <c r="GME15" s="401" t="e">
        <f>#REF!</f>
        <v>#REF!</v>
      </c>
      <c r="GMF15" s="401" t="e">
        <f>#REF!</f>
        <v>#REF!</v>
      </c>
      <c r="GMG15" s="401" t="e">
        <f>#REF!</f>
        <v>#REF!</v>
      </c>
      <c r="GMH15" s="401" t="e">
        <f>#REF!</f>
        <v>#REF!</v>
      </c>
      <c r="GMI15" s="401" t="e">
        <f>#REF!</f>
        <v>#REF!</v>
      </c>
      <c r="GMJ15" s="401" t="e">
        <f>#REF!</f>
        <v>#REF!</v>
      </c>
      <c r="GMK15" s="401" t="e">
        <f>#REF!</f>
        <v>#REF!</v>
      </c>
      <c r="GML15" s="401" t="e">
        <f>#REF!</f>
        <v>#REF!</v>
      </c>
      <c r="GMM15" s="401" t="e">
        <f>#REF!</f>
        <v>#REF!</v>
      </c>
      <c r="GMN15" s="401" t="e">
        <f>#REF!</f>
        <v>#REF!</v>
      </c>
      <c r="GMO15" s="401" t="e">
        <f>#REF!</f>
        <v>#REF!</v>
      </c>
      <c r="GMP15" s="401" t="e">
        <f>#REF!</f>
        <v>#REF!</v>
      </c>
      <c r="GMQ15" s="401" t="e">
        <f>#REF!</f>
        <v>#REF!</v>
      </c>
      <c r="GMR15" s="401" t="e">
        <f>#REF!</f>
        <v>#REF!</v>
      </c>
      <c r="GMS15" s="401" t="e">
        <f>#REF!</f>
        <v>#REF!</v>
      </c>
      <c r="GMT15" s="401" t="e">
        <f>#REF!</f>
        <v>#REF!</v>
      </c>
      <c r="GMU15" s="401" t="e">
        <f>#REF!</f>
        <v>#REF!</v>
      </c>
      <c r="GMV15" s="401" t="e">
        <f>#REF!</f>
        <v>#REF!</v>
      </c>
      <c r="GMW15" s="401" t="e">
        <f>#REF!</f>
        <v>#REF!</v>
      </c>
      <c r="GMX15" s="401" t="e">
        <f>#REF!</f>
        <v>#REF!</v>
      </c>
      <c r="GMY15" s="401" t="e">
        <f>#REF!</f>
        <v>#REF!</v>
      </c>
      <c r="GMZ15" s="401" t="e">
        <f>#REF!</f>
        <v>#REF!</v>
      </c>
      <c r="GNA15" s="401" t="e">
        <f>#REF!</f>
        <v>#REF!</v>
      </c>
      <c r="GNB15" s="401" t="e">
        <f>#REF!</f>
        <v>#REF!</v>
      </c>
      <c r="GNC15" s="401" t="e">
        <f>#REF!</f>
        <v>#REF!</v>
      </c>
      <c r="GND15" s="401" t="e">
        <f>#REF!</f>
        <v>#REF!</v>
      </c>
      <c r="GNE15" s="401" t="e">
        <f>#REF!</f>
        <v>#REF!</v>
      </c>
      <c r="GNF15" s="401" t="e">
        <f>#REF!</f>
        <v>#REF!</v>
      </c>
      <c r="GNG15" s="401" t="e">
        <f>#REF!</f>
        <v>#REF!</v>
      </c>
      <c r="GNH15" s="401" t="e">
        <f>#REF!</f>
        <v>#REF!</v>
      </c>
      <c r="GNI15" s="401" t="e">
        <f>#REF!</f>
        <v>#REF!</v>
      </c>
      <c r="GNJ15" s="401" t="e">
        <f>#REF!</f>
        <v>#REF!</v>
      </c>
      <c r="GNK15" s="401" t="e">
        <f>#REF!</f>
        <v>#REF!</v>
      </c>
      <c r="GNL15" s="401" t="e">
        <f>#REF!</f>
        <v>#REF!</v>
      </c>
      <c r="GNM15" s="401" t="e">
        <f>#REF!</f>
        <v>#REF!</v>
      </c>
      <c r="GNN15" s="401" t="e">
        <f>#REF!</f>
        <v>#REF!</v>
      </c>
      <c r="GNO15" s="401" t="e">
        <f>#REF!</f>
        <v>#REF!</v>
      </c>
      <c r="GNP15" s="401" t="e">
        <f>#REF!</f>
        <v>#REF!</v>
      </c>
      <c r="GNQ15" s="401" t="e">
        <f>#REF!</f>
        <v>#REF!</v>
      </c>
      <c r="GNR15" s="401" t="e">
        <f>#REF!</f>
        <v>#REF!</v>
      </c>
      <c r="GNS15" s="401" t="e">
        <f>#REF!</f>
        <v>#REF!</v>
      </c>
      <c r="GNT15" s="401" t="e">
        <f>#REF!</f>
        <v>#REF!</v>
      </c>
      <c r="GNU15" s="401" t="e">
        <f>#REF!</f>
        <v>#REF!</v>
      </c>
      <c r="GNV15" s="401" t="e">
        <f>#REF!</f>
        <v>#REF!</v>
      </c>
      <c r="GNW15" s="401" t="e">
        <f>#REF!</f>
        <v>#REF!</v>
      </c>
      <c r="GNX15" s="401" t="e">
        <f>#REF!</f>
        <v>#REF!</v>
      </c>
      <c r="GNY15" s="401" t="e">
        <f>#REF!</f>
        <v>#REF!</v>
      </c>
      <c r="GNZ15" s="401" t="e">
        <f>#REF!</f>
        <v>#REF!</v>
      </c>
      <c r="GOA15" s="401" t="e">
        <f>#REF!</f>
        <v>#REF!</v>
      </c>
      <c r="GOB15" s="401" t="e">
        <f>#REF!</f>
        <v>#REF!</v>
      </c>
      <c r="GOC15" s="401" t="e">
        <f>#REF!</f>
        <v>#REF!</v>
      </c>
      <c r="GOD15" s="401" t="e">
        <f>#REF!</f>
        <v>#REF!</v>
      </c>
      <c r="GOE15" s="401" t="e">
        <f>#REF!</f>
        <v>#REF!</v>
      </c>
      <c r="GOF15" s="401" t="e">
        <f>#REF!</f>
        <v>#REF!</v>
      </c>
      <c r="GOG15" s="401" t="e">
        <f>#REF!</f>
        <v>#REF!</v>
      </c>
      <c r="GOH15" s="401" t="e">
        <f>#REF!</f>
        <v>#REF!</v>
      </c>
      <c r="GOI15" s="401" t="e">
        <f>#REF!</f>
        <v>#REF!</v>
      </c>
      <c r="GOJ15" s="401" t="e">
        <f>#REF!</f>
        <v>#REF!</v>
      </c>
      <c r="GOK15" s="401" t="e">
        <f>#REF!</f>
        <v>#REF!</v>
      </c>
      <c r="GOL15" s="401" t="e">
        <f>#REF!</f>
        <v>#REF!</v>
      </c>
      <c r="GOM15" s="401" t="e">
        <f>#REF!</f>
        <v>#REF!</v>
      </c>
      <c r="GON15" s="401" t="e">
        <f>#REF!</f>
        <v>#REF!</v>
      </c>
      <c r="GOO15" s="401" t="e">
        <f>#REF!</f>
        <v>#REF!</v>
      </c>
      <c r="GOP15" s="401" t="e">
        <f>#REF!</f>
        <v>#REF!</v>
      </c>
      <c r="GOQ15" s="401" t="e">
        <f>#REF!</f>
        <v>#REF!</v>
      </c>
      <c r="GOR15" s="401" t="e">
        <f>#REF!</f>
        <v>#REF!</v>
      </c>
      <c r="GOS15" s="401" t="e">
        <f>#REF!</f>
        <v>#REF!</v>
      </c>
      <c r="GOT15" s="401" t="e">
        <f>#REF!</f>
        <v>#REF!</v>
      </c>
      <c r="GOU15" s="401" t="e">
        <f>#REF!</f>
        <v>#REF!</v>
      </c>
      <c r="GOV15" s="401" t="e">
        <f>#REF!</f>
        <v>#REF!</v>
      </c>
      <c r="GOW15" s="401" t="e">
        <f>#REF!</f>
        <v>#REF!</v>
      </c>
      <c r="GOX15" s="401" t="e">
        <f>#REF!</f>
        <v>#REF!</v>
      </c>
      <c r="GOY15" s="401" t="e">
        <f>#REF!</f>
        <v>#REF!</v>
      </c>
      <c r="GOZ15" s="401" t="e">
        <f>#REF!</f>
        <v>#REF!</v>
      </c>
      <c r="GPA15" s="401" t="e">
        <f>#REF!</f>
        <v>#REF!</v>
      </c>
      <c r="GPB15" s="401" t="e">
        <f>#REF!</f>
        <v>#REF!</v>
      </c>
      <c r="GPC15" s="401" t="e">
        <f>#REF!</f>
        <v>#REF!</v>
      </c>
      <c r="GPD15" s="401" t="e">
        <f>#REF!</f>
        <v>#REF!</v>
      </c>
      <c r="GPE15" s="401" t="e">
        <f>#REF!</f>
        <v>#REF!</v>
      </c>
      <c r="GPF15" s="401" t="e">
        <f>#REF!</f>
        <v>#REF!</v>
      </c>
      <c r="GPG15" s="401" t="e">
        <f>#REF!</f>
        <v>#REF!</v>
      </c>
      <c r="GPH15" s="401" t="e">
        <f>#REF!</f>
        <v>#REF!</v>
      </c>
      <c r="GPI15" s="401" t="e">
        <f>#REF!</f>
        <v>#REF!</v>
      </c>
      <c r="GPJ15" s="401" t="e">
        <f>#REF!</f>
        <v>#REF!</v>
      </c>
      <c r="GPK15" s="401" t="e">
        <f>#REF!</f>
        <v>#REF!</v>
      </c>
      <c r="GPL15" s="401" t="e">
        <f>#REF!</f>
        <v>#REF!</v>
      </c>
      <c r="GPM15" s="401" t="e">
        <f>#REF!</f>
        <v>#REF!</v>
      </c>
      <c r="GPN15" s="401" t="e">
        <f>#REF!</f>
        <v>#REF!</v>
      </c>
      <c r="GPO15" s="401" t="e">
        <f>#REF!</f>
        <v>#REF!</v>
      </c>
      <c r="GPP15" s="401" t="e">
        <f>#REF!</f>
        <v>#REF!</v>
      </c>
      <c r="GPQ15" s="401" t="e">
        <f>#REF!</f>
        <v>#REF!</v>
      </c>
      <c r="GPR15" s="401" t="e">
        <f>#REF!</f>
        <v>#REF!</v>
      </c>
      <c r="GPS15" s="401" t="e">
        <f>#REF!</f>
        <v>#REF!</v>
      </c>
      <c r="GPT15" s="401" t="e">
        <f>#REF!</f>
        <v>#REF!</v>
      </c>
      <c r="GPU15" s="401" t="e">
        <f>#REF!</f>
        <v>#REF!</v>
      </c>
      <c r="GPV15" s="401" t="e">
        <f>#REF!</f>
        <v>#REF!</v>
      </c>
      <c r="GPW15" s="401" t="e">
        <f>#REF!</f>
        <v>#REF!</v>
      </c>
      <c r="GPX15" s="401" t="e">
        <f>#REF!</f>
        <v>#REF!</v>
      </c>
      <c r="GPY15" s="401" t="e">
        <f>#REF!</f>
        <v>#REF!</v>
      </c>
      <c r="GPZ15" s="401" t="e">
        <f>#REF!</f>
        <v>#REF!</v>
      </c>
      <c r="GQA15" s="401" t="e">
        <f>#REF!</f>
        <v>#REF!</v>
      </c>
      <c r="GQB15" s="401" t="e">
        <f>#REF!</f>
        <v>#REF!</v>
      </c>
      <c r="GQC15" s="401" t="e">
        <f>#REF!</f>
        <v>#REF!</v>
      </c>
      <c r="GQD15" s="401" t="e">
        <f>#REF!</f>
        <v>#REF!</v>
      </c>
      <c r="GQE15" s="401" t="e">
        <f>#REF!</f>
        <v>#REF!</v>
      </c>
      <c r="GQF15" s="401" t="e">
        <f>#REF!</f>
        <v>#REF!</v>
      </c>
      <c r="GQG15" s="401" t="e">
        <f>#REF!</f>
        <v>#REF!</v>
      </c>
      <c r="GQH15" s="401" t="e">
        <f>#REF!</f>
        <v>#REF!</v>
      </c>
      <c r="GQI15" s="401" t="e">
        <f>#REF!</f>
        <v>#REF!</v>
      </c>
      <c r="GQJ15" s="401" t="e">
        <f>#REF!</f>
        <v>#REF!</v>
      </c>
      <c r="GQK15" s="401" t="e">
        <f>#REF!</f>
        <v>#REF!</v>
      </c>
      <c r="GQL15" s="401" t="e">
        <f>#REF!</f>
        <v>#REF!</v>
      </c>
      <c r="GQM15" s="401" t="e">
        <f>#REF!</f>
        <v>#REF!</v>
      </c>
      <c r="GQN15" s="401" t="e">
        <f>#REF!</f>
        <v>#REF!</v>
      </c>
      <c r="GQO15" s="401" t="e">
        <f>#REF!</f>
        <v>#REF!</v>
      </c>
      <c r="GQP15" s="401" t="e">
        <f>#REF!</f>
        <v>#REF!</v>
      </c>
      <c r="GQQ15" s="401" t="e">
        <f>#REF!</f>
        <v>#REF!</v>
      </c>
      <c r="GQR15" s="401" t="e">
        <f>#REF!</f>
        <v>#REF!</v>
      </c>
      <c r="GQS15" s="401" t="e">
        <f>#REF!</f>
        <v>#REF!</v>
      </c>
      <c r="GQT15" s="401" t="e">
        <f>#REF!</f>
        <v>#REF!</v>
      </c>
      <c r="GQU15" s="401" t="e">
        <f>#REF!</f>
        <v>#REF!</v>
      </c>
      <c r="GQV15" s="401" t="e">
        <f>#REF!</f>
        <v>#REF!</v>
      </c>
      <c r="GQW15" s="401" t="e">
        <f>#REF!</f>
        <v>#REF!</v>
      </c>
      <c r="GQX15" s="401" t="e">
        <f>#REF!</f>
        <v>#REF!</v>
      </c>
      <c r="GQY15" s="401" t="e">
        <f>#REF!</f>
        <v>#REF!</v>
      </c>
      <c r="GQZ15" s="401" t="e">
        <f>#REF!</f>
        <v>#REF!</v>
      </c>
      <c r="GRA15" s="401" t="e">
        <f>#REF!</f>
        <v>#REF!</v>
      </c>
      <c r="GRB15" s="401" t="e">
        <f>#REF!</f>
        <v>#REF!</v>
      </c>
      <c r="GRC15" s="401" t="e">
        <f>#REF!</f>
        <v>#REF!</v>
      </c>
      <c r="GRD15" s="401" t="e">
        <f>#REF!</f>
        <v>#REF!</v>
      </c>
      <c r="GRE15" s="401" t="e">
        <f>#REF!</f>
        <v>#REF!</v>
      </c>
      <c r="GRF15" s="401" t="e">
        <f>#REF!</f>
        <v>#REF!</v>
      </c>
      <c r="GRG15" s="401" t="e">
        <f>#REF!</f>
        <v>#REF!</v>
      </c>
      <c r="GRH15" s="401" t="e">
        <f>#REF!</f>
        <v>#REF!</v>
      </c>
      <c r="GRI15" s="401" t="e">
        <f>#REF!</f>
        <v>#REF!</v>
      </c>
      <c r="GRJ15" s="401" t="e">
        <f>#REF!</f>
        <v>#REF!</v>
      </c>
      <c r="GRK15" s="401" t="e">
        <f>#REF!</f>
        <v>#REF!</v>
      </c>
      <c r="GRL15" s="401" t="e">
        <f>#REF!</f>
        <v>#REF!</v>
      </c>
      <c r="GRM15" s="401" t="e">
        <f>#REF!</f>
        <v>#REF!</v>
      </c>
      <c r="GRN15" s="401" t="e">
        <f>#REF!</f>
        <v>#REF!</v>
      </c>
      <c r="GRO15" s="401" t="e">
        <f>#REF!</f>
        <v>#REF!</v>
      </c>
      <c r="GRP15" s="401" t="e">
        <f>#REF!</f>
        <v>#REF!</v>
      </c>
      <c r="GRQ15" s="401" t="e">
        <f>#REF!</f>
        <v>#REF!</v>
      </c>
      <c r="GRR15" s="401" t="e">
        <f>#REF!</f>
        <v>#REF!</v>
      </c>
      <c r="GRS15" s="401" t="e">
        <f>#REF!</f>
        <v>#REF!</v>
      </c>
      <c r="GRT15" s="401" t="e">
        <f>#REF!</f>
        <v>#REF!</v>
      </c>
      <c r="GRU15" s="401" t="e">
        <f>#REF!</f>
        <v>#REF!</v>
      </c>
      <c r="GRV15" s="401" t="e">
        <f>#REF!</f>
        <v>#REF!</v>
      </c>
      <c r="GRW15" s="401" t="e">
        <f>#REF!</f>
        <v>#REF!</v>
      </c>
      <c r="GRX15" s="401" t="e">
        <f>#REF!</f>
        <v>#REF!</v>
      </c>
      <c r="GRY15" s="401" t="e">
        <f>#REF!</f>
        <v>#REF!</v>
      </c>
      <c r="GRZ15" s="401" t="e">
        <f>#REF!</f>
        <v>#REF!</v>
      </c>
      <c r="GSA15" s="401" t="e">
        <f>#REF!</f>
        <v>#REF!</v>
      </c>
      <c r="GSB15" s="401" t="e">
        <f>#REF!</f>
        <v>#REF!</v>
      </c>
      <c r="GSC15" s="401" t="e">
        <f>#REF!</f>
        <v>#REF!</v>
      </c>
      <c r="GSD15" s="401" t="e">
        <f>#REF!</f>
        <v>#REF!</v>
      </c>
      <c r="GSE15" s="401" t="e">
        <f>#REF!</f>
        <v>#REF!</v>
      </c>
      <c r="GSF15" s="401" t="e">
        <f>#REF!</f>
        <v>#REF!</v>
      </c>
      <c r="GSG15" s="401" t="e">
        <f>#REF!</f>
        <v>#REF!</v>
      </c>
      <c r="GSH15" s="401" t="e">
        <f>#REF!</f>
        <v>#REF!</v>
      </c>
      <c r="GSI15" s="401" t="e">
        <f>#REF!</f>
        <v>#REF!</v>
      </c>
      <c r="GSJ15" s="401" t="e">
        <f>#REF!</f>
        <v>#REF!</v>
      </c>
      <c r="GSK15" s="401" t="e">
        <f>#REF!</f>
        <v>#REF!</v>
      </c>
      <c r="GSL15" s="401" t="e">
        <f>#REF!</f>
        <v>#REF!</v>
      </c>
      <c r="GSM15" s="401" t="e">
        <f>#REF!</f>
        <v>#REF!</v>
      </c>
      <c r="GSN15" s="401" t="e">
        <f>#REF!</f>
        <v>#REF!</v>
      </c>
      <c r="GSO15" s="401" t="e">
        <f>#REF!</f>
        <v>#REF!</v>
      </c>
      <c r="GSP15" s="401" t="e">
        <f>#REF!</f>
        <v>#REF!</v>
      </c>
      <c r="GSQ15" s="401" t="e">
        <f>#REF!</f>
        <v>#REF!</v>
      </c>
      <c r="GSR15" s="401" t="e">
        <f>#REF!</f>
        <v>#REF!</v>
      </c>
      <c r="GSS15" s="401" t="e">
        <f>#REF!</f>
        <v>#REF!</v>
      </c>
      <c r="GST15" s="401" t="e">
        <f>#REF!</f>
        <v>#REF!</v>
      </c>
      <c r="GSU15" s="401" t="e">
        <f>#REF!</f>
        <v>#REF!</v>
      </c>
      <c r="GSV15" s="401" t="e">
        <f>#REF!</f>
        <v>#REF!</v>
      </c>
      <c r="GSW15" s="401" t="e">
        <f>#REF!</f>
        <v>#REF!</v>
      </c>
      <c r="GSX15" s="401" t="e">
        <f>#REF!</f>
        <v>#REF!</v>
      </c>
      <c r="GSY15" s="401" t="e">
        <f>#REF!</f>
        <v>#REF!</v>
      </c>
      <c r="GSZ15" s="401" t="e">
        <f>#REF!</f>
        <v>#REF!</v>
      </c>
      <c r="GTA15" s="401" t="e">
        <f>#REF!</f>
        <v>#REF!</v>
      </c>
      <c r="GTB15" s="401" t="e">
        <f>#REF!</f>
        <v>#REF!</v>
      </c>
      <c r="GTC15" s="401" t="e">
        <f>#REF!</f>
        <v>#REF!</v>
      </c>
      <c r="GTD15" s="401" t="e">
        <f>#REF!</f>
        <v>#REF!</v>
      </c>
      <c r="GTE15" s="401" t="e">
        <f>#REF!</f>
        <v>#REF!</v>
      </c>
      <c r="GTF15" s="401" t="e">
        <f>#REF!</f>
        <v>#REF!</v>
      </c>
      <c r="GTG15" s="401" t="e">
        <f>#REF!</f>
        <v>#REF!</v>
      </c>
      <c r="GTH15" s="401" t="e">
        <f>#REF!</f>
        <v>#REF!</v>
      </c>
      <c r="GTI15" s="401" t="e">
        <f>#REF!</f>
        <v>#REF!</v>
      </c>
      <c r="GTJ15" s="401" t="e">
        <f>#REF!</f>
        <v>#REF!</v>
      </c>
      <c r="GTK15" s="401" t="e">
        <f>#REF!</f>
        <v>#REF!</v>
      </c>
      <c r="GTL15" s="401" t="e">
        <f>#REF!</f>
        <v>#REF!</v>
      </c>
      <c r="GTM15" s="401" t="e">
        <f>#REF!</f>
        <v>#REF!</v>
      </c>
      <c r="GTN15" s="401" t="e">
        <f>#REF!</f>
        <v>#REF!</v>
      </c>
      <c r="GTO15" s="401" t="e">
        <f>#REF!</f>
        <v>#REF!</v>
      </c>
      <c r="GTP15" s="401" t="e">
        <f>#REF!</f>
        <v>#REF!</v>
      </c>
      <c r="GTQ15" s="401" t="e">
        <f>#REF!</f>
        <v>#REF!</v>
      </c>
      <c r="GTR15" s="401" t="e">
        <f>#REF!</f>
        <v>#REF!</v>
      </c>
      <c r="GTS15" s="401" t="e">
        <f>#REF!</f>
        <v>#REF!</v>
      </c>
      <c r="GTT15" s="401" t="e">
        <f>#REF!</f>
        <v>#REF!</v>
      </c>
      <c r="GTU15" s="401" t="e">
        <f>#REF!</f>
        <v>#REF!</v>
      </c>
      <c r="GTV15" s="401" t="e">
        <f>#REF!</f>
        <v>#REF!</v>
      </c>
      <c r="GTW15" s="401" t="e">
        <f>#REF!</f>
        <v>#REF!</v>
      </c>
      <c r="GTX15" s="401" t="e">
        <f>#REF!</f>
        <v>#REF!</v>
      </c>
      <c r="GTY15" s="401" t="e">
        <f>#REF!</f>
        <v>#REF!</v>
      </c>
      <c r="GTZ15" s="401" t="e">
        <f>#REF!</f>
        <v>#REF!</v>
      </c>
      <c r="GUA15" s="401" t="e">
        <f>#REF!</f>
        <v>#REF!</v>
      </c>
      <c r="GUB15" s="401" t="e">
        <f>#REF!</f>
        <v>#REF!</v>
      </c>
      <c r="GUC15" s="401" t="e">
        <f>#REF!</f>
        <v>#REF!</v>
      </c>
      <c r="GUD15" s="401" t="e">
        <f>#REF!</f>
        <v>#REF!</v>
      </c>
      <c r="GUE15" s="401" t="e">
        <f>#REF!</f>
        <v>#REF!</v>
      </c>
      <c r="GUF15" s="401" t="e">
        <f>#REF!</f>
        <v>#REF!</v>
      </c>
      <c r="GUG15" s="401" t="e">
        <f>#REF!</f>
        <v>#REF!</v>
      </c>
      <c r="GUH15" s="401" t="e">
        <f>#REF!</f>
        <v>#REF!</v>
      </c>
      <c r="GUI15" s="401" t="e">
        <f>#REF!</f>
        <v>#REF!</v>
      </c>
      <c r="GUJ15" s="401" t="e">
        <f>#REF!</f>
        <v>#REF!</v>
      </c>
      <c r="GUK15" s="401" t="e">
        <f>#REF!</f>
        <v>#REF!</v>
      </c>
      <c r="GUL15" s="401" t="e">
        <f>#REF!</f>
        <v>#REF!</v>
      </c>
      <c r="GUM15" s="401" t="e">
        <f>#REF!</f>
        <v>#REF!</v>
      </c>
      <c r="GUN15" s="401" t="e">
        <f>#REF!</f>
        <v>#REF!</v>
      </c>
      <c r="GUO15" s="401" t="e">
        <f>#REF!</f>
        <v>#REF!</v>
      </c>
      <c r="GUP15" s="401" t="e">
        <f>#REF!</f>
        <v>#REF!</v>
      </c>
      <c r="GUQ15" s="401" t="e">
        <f>#REF!</f>
        <v>#REF!</v>
      </c>
      <c r="GUR15" s="401" t="e">
        <f>#REF!</f>
        <v>#REF!</v>
      </c>
      <c r="GUS15" s="401" t="e">
        <f>#REF!</f>
        <v>#REF!</v>
      </c>
      <c r="GUT15" s="401" t="e">
        <f>#REF!</f>
        <v>#REF!</v>
      </c>
      <c r="GUU15" s="401" t="e">
        <f>#REF!</f>
        <v>#REF!</v>
      </c>
      <c r="GUV15" s="401" t="e">
        <f>#REF!</f>
        <v>#REF!</v>
      </c>
      <c r="GUW15" s="401" t="e">
        <f>#REF!</f>
        <v>#REF!</v>
      </c>
      <c r="GUX15" s="401" t="e">
        <f>#REF!</f>
        <v>#REF!</v>
      </c>
      <c r="GUY15" s="401" t="e">
        <f>#REF!</f>
        <v>#REF!</v>
      </c>
      <c r="GUZ15" s="401" t="e">
        <f>#REF!</f>
        <v>#REF!</v>
      </c>
      <c r="GVA15" s="401" t="e">
        <f>#REF!</f>
        <v>#REF!</v>
      </c>
      <c r="GVB15" s="401" t="e">
        <f>#REF!</f>
        <v>#REF!</v>
      </c>
      <c r="GVC15" s="401" t="e">
        <f>#REF!</f>
        <v>#REF!</v>
      </c>
      <c r="GVD15" s="401" t="e">
        <f>#REF!</f>
        <v>#REF!</v>
      </c>
      <c r="GVE15" s="401" t="e">
        <f>#REF!</f>
        <v>#REF!</v>
      </c>
      <c r="GVF15" s="401" t="e">
        <f>#REF!</f>
        <v>#REF!</v>
      </c>
      <c r="GVG15" s="401" t="e">
        <f>#REF!</f>
        <v>#REF!</v>
      </c>
      <c r="GVH15" s="401" t="e">
        <f>#REF!</f>
        <v>#REF!</v>
      </c>
      <c r="GVI15" s="401" t="e">
        <f>#REF!</f>
        <v>#REF!</v>
      </c>
      <c r="GVJ15" s="401" t="e">
        <f>#REF!</f>
        <v>#REF!</v>
      </c>
      <c r="GVK15" s="401" t="e">
        <f>#REF!</f>
        <v>#REF!</v>
      </c>
      <c r="GVL15" s="401" t="e">
        <f>#REF!</f>
        <v>#REF!</v>
      </c>
      <c r="GVM15" s="401" t="e">
        <f>#REF!</f>
        <v>#REF!</v>
      </c>
      <c r="GVN15" s="401" t="e">
        <f>#REF!</f>
        <v>#REF!</v>
      </c>
      <c r="GVO15" s="401" t="e">
        <f>#REF!</f>
        <v>#REF!</v>
      </c>
      <c r="GVP15" s="401" t="e">
        <f>#REF!</f>
        <v>#REF!</v>
      </c>
      <c r="GVQ15" s="401" t="e">
        <f>#REF!</f>
        <v>#REF!</v>
      </c>
      <c r="GVR15" s="401" t="e">
        <f>#REF!</f>
        <v>#REF!</v>
      </c>
      <c r="GVS15" s="401" t="e">
        <f>#REF!</f>
        <v>#REF!</v>
      </c>
      <c r="GVT15" s="401" t="e">
        <f>#REF!</f>
        <v>#REF!</v>
      </c>
      <c r="GVU15" s="401" t="e">
        <f>#REF!</f>
        <v>#REF!</v>
      </c>
      <c r="GVV15" s="401" t="e">
        <f>#REF!</f>
        <v>#REF!</v>
      </c>
      <c r="GVW15" s="401" t="e">
        <f>#REF!</f>
        <v>#REF!</v>
      </c>
      <c r="GVX15" s="401" t="e">
        <f>#REF!</f>
        <v>#REF!</v>
      </c>
      <c r="GVY15" s="401" t="e">
        <f>#REF!</f>
        <v>#REF!</v>
      </c>
      <c r="GVZ15" s="401" t="e">
        <f>#REF!</f>
        <v>#REF!</v>
      </c>
      <c r="GWA15" s="401" t="e">
        <f>#REF!</f>
        <v>#REF!</v>
      </c>
      <c r="GWB15" s="401" t="e">
        <f>#REF!</f>
        <v>#REF!</v>
      </c>
      <c r="GWC15" s="401" t="e">
        <f>#REF!</f>
        <v>#REF!</v>
      </c>
      <c r="GWD15" s="401" t="e">
        <f>#REF!</f>
        <v>#REF!</v>
      </c>
      <c r="GWE15" s="401" t="e">
        <f>#REF!</f>
        <v>#REF!</v>
      </c>
      <c r="GWF15" s="401" t="e">
        <f>#REF!</f>
        <v>#REF!</v>
      </c>
      <c r="GWG15" s="401" t="e">
        <f>#REF!</f>
        <v>#REF!</v>
      </c>
      <c r="GWH15" s="401" t="e">
        <f>#REF!</f>
        <v>#REF!</v>
      </c>
      <c r="GWI15" s="401" t="e">
        <f>#REF!</f>
        <v>#REF!</v>
      </c>
      <c r="GWJ15" s="401" t="e">
        <f>#REF!</f>
        <v>#REF!</v>
      </c>
      <c r="GWK15" s="401" t="e">
        <f>#REF!</f>
        <v>#REF!</v>
      </c>
      <c r="GWL15" s="401" t="e">
        <f>#REF!</f>
        <v>#REF!</v>
      </c>
      <c r="GWM15" s="401" t="e">
        <f>#REF!</f>
        <v>#REF!</v>
      </c>
      <c r="GWN15" s="401" t="e">
        <f>#REF!</f>
        <v>#REF!</v>
      </c>
      <c r="GWO15" s="401" t="e">
        <f>#REF!</f>
        <v>#REF!</v>
      </c>
      <c r="GWP15" s="401" t="e">
        <f>#REF!</f>
        <v>#REF!</v>
      </c>
      <c r="GWQ15" s="401" t="e">
        <f>#REF!</f>
        <v>#REF!</v>
      </c>
      <c r="GWR15" s="401" t="e">
        <f>#REF!</f>
        <v>#REF!</v>
      </c>
      <c r="GWS15" s="401" t="e">
        <f>#REF!</f>
        <v>#REF!</v>
      </c>
      <c r="GWT15" s="401" t="e">
        <f>#REF!</f>
        <v>#REF!</v>
      </c>
      <c r="GWU15" s="401" t="e">
        <f>#REF!</f>
        <v>#REF!</v>
      </c>
      <c r="GWV15" s="401" t="e">
        <f>#REF!</f>
        <v>#REF!</v>
      </c>
      <c r="GWW15" s="401" t="e">
        <f>#REF!</f>
        <v>#REF!</v>
      </c>
      <c r="GWX15" s="401" t="e">
        <f>#REF!</f>
        <v>#REF!</v>
      </c>
      <c r="GWY15" s="401" t="e">
        <f>#REF!</f>
        <v>#REF!</v>
      </c>
      <c r="GWZ15" s="401" t="e">
        <f>#REF!</f>
        <v>#REF!</v>
      </c>
      <c r="GXA15" s="401" t="e">
        <f>#REF!</f>
        <v>#REF!</v>
      </c>
      <c r="GXB15" s="401" t="e">
        <f>#REF!</f>
        <v>#REF!</v>
      </c>
      <c r="GXC15" s="401" t="e">
        <f>#REF!</f>
        <v>#REF!</v>
      </c>
      <c r="GXD15" s="401" t="e">
        <f>#REF!</f>
        <v>#REF!</v>
      </c>
      <c r="GXE15" s="401" t="e">
        <f>#REF!</f>
        <v>#REF!</v>
      </c>
      <c r="GXF15" s="401" t="e">
        <f>#REF!</f>
        <v>#REF!</v>
      </c>
      <c r="GXG15" s="401" t="e">
        <f>#REF!</f>
        <v>#REF!</v>
      </c>
      <c r="GXH15" s="401" t="e">
        <f>#REF!</f>
        <v>#REF!</v>
      </c>
      <c r="GXI15" s="401" t="e">
        <f>#REF!</f>
        <v>#REF!</v>
      </c>
      <c r="GXJ15" s="401" t="e">
        <f>#REF!</f>
        <v>#REF!</v>
      </c>
      <c r="GXK15" s="401" t="e">
        <f>#REF!</f>
        <v>#REF!</v>
      </c>
      <c r="GXL15" s="401" t="e">
        <f>#REF!</f>
        <v>#REF!</v>
      </c>
      <c r="GXM15" s="401" t="e">
        <f>#REF!</f>
        <v>#REF!</v>
      </c>
      <c r="GXN15" s="401" t="e">
        <f>#REF!</f>
        <v>#REF!</v>
      </c>
      <c r="GXO15" s="401" t="e">
        <f>#REF!</f>
        <v>#REF!</v>
      </c>
      <c r="GXP15" s="401" t="e">
        <f>#REF!</f>
        <v>#REF!</v>
      </c>
      <c r="GXQ15" s="401" t="e">
        <f>#REF!</f>
        <v>#REF!</v>
      </c>
      <c r="GXR15" s="401" t="e">
        <f>#REF!</f>
        <v>#REF!</v>
      </c>
      <c r="GXS15" s="401" t="e">
        <f>#REF!</f>
        <v>#REF!</v>
      </c>
      <c r="GXT15" s="401" t="e">
        <f>#REF!</f>
        <v>#REF!</v>
      </c>
      <c r="GXU15" s="401" t="e">
        <f>#REF!</f>
        <v>#REF!</v>
      </c>
      <c r="GXV15" s="401" t="e">
        <f>#REF!</f>
        <v>#REF!</v>
      </c>
      <c r="GXW15" s="401" t="e">
        <f>#REF!</f>
        <v>#REF!</v>
      </c>
      <c r="GXX15" s="401" t="e">
        <f>#REF!</f>
        <v>#REF!</v>
      </c>
      <c r="GXY15" s="401" t="e">
        <f>#REF!</f>
        <v>#REF!</v>
      </c>
      <c r="GXZ15" s="401" t="e">
        <f>#REF!</f>
        <v>#REF!</v>
      </c>
      <c r="GYA15" s="401" t="e">
        <f>#REF!</f>
        <v>#REF!</v>
      </c>
      <c r="GYB15" s="401" t="e">
        <f>#REF!</f>
        <v>#REF!</v>
      </c>
      <c r="GYC15" s="401" t="e">
        <f>#REF!</f>
        <v>#REF!</v>
      </c>
      <c r="GYD15" s="401" t="e">
        <f>#REF!</f>
        <v>#REF!</v>
      </c>
      <c r="GYE15" s="401" t="e">
        <f>#REF!</f>
        <v>#REF!</v>
      </c>
      <c r="GYF15" s="401" t="e">
        <f>#REF!</f>
        <v>#REF!</v>
      </c>
      <c r="GYG15" s="401" t="e">
        <f>#REF!</f>
        <v>#REF!</v>
      </c>
      <c r="GYH15" s="401" t="e">
        <f>#REF!</f>
        <v>#REF!</v>
      </c>
      <c r="GYI15" s="401" t="e">
        <f>#REF!</f>
        <v>#REF!</v>
      </c>
      <c r="GYJ15" s="401" t="e">
        <f>#REF!</f>
        <v>#REF!</v>
      </c>
      <c r="GYK15" s="401" t="e">
        <f>#REF!</f>
        <v>#REF!</v>
      </c>
      <c r="GYL15" s="401" t="e">
        <f>#REF!</f>
        <v>#REF!</v>
      </c>
      <c r="GYM15" s="401" t="e">
        <f>#REF!</f>
        <v>#REF!</v>
      </c>
      <c r="GYN15" s="401" t="e">
        <f>#REF!</f>
        <v>#REF!</v>
      </c>
      <c r="GYO15" s="401" t="e">
        <f>#REF!</f>
        <v>#REF!</v>
      </c>
      <c r="GYP15" s="401" t="e">
        <f>#REF!</f>
        <v>#REF!</v>
      </c>
      <c r="GYQ15" s="401" t="e">
        <f>#REF!</f>
        <v>#REF!</v>
      </c>
      <c r="GYR15" s="401" t="e">
        <f>#REF!</f>
        <v>#REF!</v>
      </c>
      <c r="GYS15" s="401" t="e">
        <f>#REF!</f>
        <v>#REF!</v>
      </c>
      <c r="GYT15" s="401" t="e">
        <f>#REF!</f>
        <v>#REF!</v>
      </c>
      <c r="GYU15" s="401" t="e">
        <f>#REF!</f>
        <v>#REF!</v>
      </c>
      <c r="GYV15" s="401" t="e">
        <f>#REF!</f>
        <v>#REF!</v>
      </c>
      <c r="GYW15" s="401" t="e">
        <f>#REF!</f>
        <v>#REF!</v>
      </c>
      <c r="GYX15" s="401" t="e">
        <f>#REF!</f>
        <v>#REF!</v>
      </c>
      <c r="GYY15" s="401" t="e">
        <f>#REF!</f>
        <v>#REF!</v>
      </c>
      <c r="GYZ15" s="401" t="e">
        <f>#REF!</f>
        <v>#REF!</v>
      </c>
      <c r="GZA15" s="401" t="e">
        <f>#REF!</f>
        <v>#REF!</v>
      </c>
      <c r="GZB15" s="401" t="e">
        <f>#REF!</f>
        <v>#REF!</v>
      </c>
      <c r="GZC15" s="401" t="e">
        <f>#REF!</f>
        <v>#REF!</v>
      </c>
      <c r="GZD15" s="401" t="e">
        <f>#REF!</f>
        <v>#REF!</v>
      </c>
      <c r="GZE15" s="401" t="e">
        <f>#REF!</f>
        <v>#REF!</v>
      </c>
      <c r="GZF15" s="401" t="e">
        <f>#REF!</f>
        <v>#REF!</v>
      </c>
      <c r="GZG15" s="401" t="e">
        <f>#REF!</f>
        <v>#REF!</v>
      </c>
      <c r="GZH15" s="401" t="e">
        <f>#REF!</f>
        <v>#REF!</v>
      </c>
      <c r="GZI15" s="401" t="e">
        <f>#REF!</f>
        <v>#REF!</v>
      </c>
      <c r="GZJ15" s="401" t="e">
        <f>#REF!</f>
        <v>#REF!</v>
      </c>
      <c r="GZK15" s="401" t="e">
        <f>#REF!</f>
        <v>#REF!</v>
      </c>
      <c r="GZL15" s="401" t="e">
        <f>#REF!</f>
        <v>#REF!</v>
      </c>
      <c r="GZM15" s="401" t="e">
        <f>#REF!</f>
        <v>#REF!</v>
      </c>
      <c r="GZN15" s="401" t="e">
        <f>#REF!</f>
        <v>#REF!</v>
      </c>
      <c r="GZO15" s="401" t="e">
        <f>#REF!</f>
        <v>#REF!</v>
      </c>
      <c r="GZP15" s="401" t="e">
        <f>#REF!</f>
        <v>#REF!</v>
      </c>
      <c r="GZQ15" s="401" t="e">
        <f>#REF!</f>
        <v>#REF!</v>
      </c>
      <c r="GZR15" s="401" t="e">
        <f>#REF!</f>
        <v>#REF!</v>
      </c>
      <c r="GZS15" s="401" t="e">
        <f>#REF!</f>
        <v>#REF!</v>
      </c>
      <c r="GZT15" s="401" t="e">
        <f>#REF!</f>
        <v>#REF!</v>
      </c>
      <c r="GZU15" s="401" t="e">
        <f>#REF!</f>
        <v>#REF!</v>
      </c>
      <c r="GZV15" s="401" t="e">
        <f>#REF!</f>
        <v>#REF!</v>
      </c>
      <c r="GZW15" s="401" t="e">
        <f>#REF!</f>
        <v>#REF!</v>
      </c>
      <c r="GZX15" s="401" t="e">
        <f>#REF!</f>
        <v>#REF!</v>
      </c>
      <c r="GZY15" s="401" t="e">
        <f>#REF!</f>
        <v>#REF!</v>
      </c>
      <c r="GZZ15" s="401" t="e">
        <f>#REF!</f>
        <v>#REF!</v>
      </c>
      <c r="HAA15" s="401" t="e">
        <f>#REF!</f>
        <v>#REF!</v>
      </c>
      <c r="HAB15" s="401" t="e">
        <f>#REF!</f>
        <v>#REF!</v>
      </c>
      <c r="HAC15" s="401" t="e">
        <f>#REF!</f>
        <v>#REF!</v>
      </c>
      <c r="HAD15" s="401" t="e">
        <f>#REF!</f>
        <v>#REF!</v>
      </c>
      <c r="HAE15" s="401" t="e">
        <f>#REF!</f>
        <v>#REF!</v>
      </c>
      <c r="HAF15" s="401" t="e">
        <f>#REF!</f>
        <v>#REF!</v>
      </c>
      <c r="HAG15" s="401" t="e">
        <f>#REF!</f>
        <v>#REF!</v>
      </c>
      <c r="HAH15" s="401" t="e">
        <f>#REF!</f>
        <v>#REF!</v>
      </c>
      <c r="HAI15" s="401" t="e">
        <f>#REF!</f>
        <v>#REF!</v>
      </c>
      <c r="HAJ15" s="401" t="e">
        <f>#REF!</f>
        <v>#REF!</v>
      </c>
      <c r="HAK15" s="401" t="e">
        <f>#REF!</f>
        <v>#REF!</v>
      </c>
      <c r="HAL15" s="401" t="e">
        <f>#REF!</f>
        <v>#REF!</v>
      </c>
      <c r="HAM15" s="401" t="e">
        <f>#REF!</f>
        <v>#REF!</v>
      </c>
      <c r="HAN15" s="401" t="e">
        <f>#REF!</f>
        <v>#REF!</v>
      </c>
      <c r="HAO15" s="401" t="e">
        <f>#REF!</f>
        <v>#REF!</v>
      </c>
      <c r="HAP15" s="401" t="e">
        <f>#REF!</f>
        <v>#REF!</v>
      </c>
      <c r="HAQ15" s="401" t="e">
        <f>#REF!</f>
        <v>#REF!</v>
      </c>
      <c r="HAR15" s="401" t="e">
        <f>#REF!</f>
        <v>#REF!</v>
      </c>
      <c r="HAS15" s="401" t="e">
        <f>#REF!</f>
        <v>#REF!</v>
      </c>
      <c r="HAT15" s="401" t="e">
        <f>#REF!</f>
        <v>#REF!</v>
      </c>
      <c r="HAU15" s="401" t="e">
        <f>#REF!</f>
        <v>#REF!</v>
      </c>
      <c r="HAV15" s="401" t="e">
        <f>#REF!</f>
        <v>#REF!</v>
      </c>
      <c r="HAW15" s="401" t="e">
        <f>#REF!</f>
        <v>#REF!</v>
      </c>
      <c r="HAX15" s="401" t="e">
        <f>#REF!</f>
        <v>#REF!</v>
      </c>
      <c r="HAY15" s="401" t="e">
        <f>#REF!</f>
        <v>#REF!</v>
      </c>
      <c r="HAZ15" s="401" t="e">
        <f>#REF!</f>
        <v>#REF!</v>
      </c>
      <c r="HBA15" s="401" t="e">
        <f>#REF!</f>
        <v>#REF!</v>
      </c>
      <c r="HBB15" s="401" t="e">
        <f>#REF!</f>
        <v>#REF!</v>
      </c>
      <c r="HBC15" s="401" t="e">
        <f>#REF!</f>
        <v>#REF!</v>
      </c>
      <c r="HBD15" s="401" t="e">
        <f>#REF!</f>
        <v>#REF!</v>
      </c>
      <c r="HBE15" s="401" t="e">
        <f>#REF!</f>
        <v>#REF!</v>
      </c>
      <c r="HBF15" s="401" t="e">
        <f>#REF!</f>
        <v>#REF!</v>
      </c>
      <c r="HBG15" s="401" t="e">
        <f>#REF!</f>
        <v>#REF!</v>
      </c>
      <c r="HBH15" s="401" t="e">
        <f>#REF!</f>
        <v>#REF!</v>
      </c>
      <c r="HBI15" s="401" t="e">
        <f>#REF!</f>
        <v>#REF!</v>
      </c>
      <c r="HBJ15" s="401" t="e">
        <f>#REF!</f>
        <v>#REF!</v>
      </c>
      <c r="HBK15" s="401" t="e">
        <f>#REF!</f>
        <v>#REF!</v>
      </c>
      <c r="HBL15" s="401" t="e">
        <f>#REF!</f>
        <v>#REF!</v>
      </c>
      <c r="HBM15" s="401" t="e">
        <f>#REF!</f>
        <v>#REF!</v>
      </c>
      <c r="HBN15" s="401" t="e">
        <f>#REF!</f>
        <v>#REF!</v>
      </c>
      <c r="HBO15" s="401" t="e">
        <f>#REF!</f>
        <v>#REF!</v>
      </c>
      <c r="HBP15" s="401" t="e">
        <f>#REF!</f>
        <v>#REF!</v>
      </c>
      <c r="HBQ15" s="401" t="e">
        <f>#REF!</f>
        <v>#REF!</v>
      </c>
      <c r="HBR15" s="401" t="e">
        <f>#REF!</f>
        <v>#REF!</v>
      </c>
      <c r="HBS15" s="401" t="e">
        <f>#REF!</f>
        <v>#REF!</v>
      </c>
      <c r="HBT15" s="401" t="e">
        <f>#REF!</f>
        <v>#REF!</v>
      </c>
      <c r="HBU15" s="401" t="e">
        <f>#REF!</f>
        <v>#REF!</v>
      </c>
      <c r="HBV15" s="401" t="e">
        <f>#REF!</f>
        <v>#REF!</v>
      </c>
      <c r="HBW15" s="401" t="e">
        <f>#REF!</f>
        <v>#REF!</v>
      </c>
      <c r="HBX15" s="401" t="e">
        <f>#REF!</f>
        <v>#REF!</v>
      </c>
      <c r="HBY15" s="401" t="e">
        <f>#REF!</f>
        <v>#REF!</v>
      </c>
      <c r="HBZ15" s="401" t="e">
        <f>#REF!</f>
        <v>#REF!</v>
      </c>
      <c r="HCA15" s="401" t="e">
        <f>#REF!</f>
        <v>#REF!</v>
      </c>
      <c r="HCB15" s="401" t="e">
        <f>#REF!</f>
        <v>#REF!</v>
      </c>
      <c r="HCC15" s="401" t="e">
        <f>#REF!</f>
        <v>#REF!</v>
      </c>
      <c r="HCD15" s="401" t="e">
        <f>#REF!</f>
        <v>#REF!</v>
      </c>
      <c r="HCE15" s="401" t="e">
        <f>#REF!</f>
        <v>#REF!</v>
      </c>
      <c r="HCF15" s="401" t="e">
        <f>#REF!</f>
        <v>#REF!</v>
      </c>
      <c r="HCG15" s="401" t="e">
        <f>#REF!</f>
        <v>#REF!</v>
      </c>
      <c r="HCH15" s="401" t="e">
        <f>#REF!</f>
        <v>#REF!</v>
      </c>
      <c r="HCI15" s="401" t="e">
        <f>#REF!</f>
        <v>#REF!</v>
      </c>
      <c r="HCJ15" s="401" t="e">
        <f>#REF!</f>
        <v>#REF!</v>
      </c>
      <c r="HCK15" s="401" t="e">
        <f>#REF!</f>
        <v>#REF!</v>
      </c>
      <c r="HCL15" s="401" t="e">
        <f>#REF!</f>
        <v>#REF!</v>
      </c>
      <c r="HCM15" s="401" t="e">
        <f>#REF!</f>
        <v>#REF!</v>
      </c>
      <c r="HCN15" s="401" t="e">
        <f>#REF!</f>
        <v>#REF!</v>
      </c>
      <c r="HCO15" s="401" t="e">
        <f>#REF!</f>
        <v>#REF!</v>
      </c>
      <c r="HCP15" s="401" t="e">
        <f>#REF!</f>
        <v>#REF!</v>
      </c>
      <c r="HCQ15" s="401" t="e">
        <f>#REF!</f>
        <v>#REF!</v>
      </c>
      <c r="HCR15" s="401" t="e">
        <f>#REF!</f>
        <v>#REF!</v>
      </c>
      <c r="HCS15" s="401" t="e">
        <f>#REF!</f>
        <v>#REF!</v>
      </c>
      <c r="HCT15" s="401" t="e">
        <f>#REF!</f>
        <v>#REF!</v>
      </c>
      <c r="HCU15" s="401" t="e">
        <f>#REF!</f>
        <v>#REF!</v>
      </c>
      <c r="HCV15" s="401" t="e">
        <f>#REF!</f>
        <v>#REF!</v>
      </c>
      <c r="HCW15" s="401" t="e">
        <f>#REF!</f>
        <v>#REF!</v>
      </c>
      <c r="HCX15" s="401" t="e">
        <f>#REF!</f>
        <v>#REF!</v>
      </c>
      <c r="HCY15" s="401" t="e">
        <f>#REF!</f>
        <v>#REF!</v>
      </c>
      <c r="HCZ15" s="401" t="e">
        <f>#REF!</f>
        <v>#REF!</v>
      </c>
      <c r="HDA15" s="401" t="e">
        <f>#REF!</f>
        <v>#REF!</v>
      </c>
      <c r="HDB15" s="401" t="e">
        <f>#REF!</f>
        <v>#REF!</v>
      </c>
      <c r="HDC15" s="401" t="e">
        <f>#REF!</f>
        <v>#REF!</v>
      </c>
      <c r="HDD15" s="401" t="e">
        <f>#REF!</f>
        <v>#REF!</v>
      </c>
      <c r="HDE15" s="401" t="e">
        <f>#REF!</f>
        <v>#REF!</v>
      </c>
      <c r="HDF15" s="401" t="e">
        <f>#REF!</f>
        <v>#REF!</v>
      </c>
      <c r="HDG15" s="401" t="e">
        <f>#REF!</f>
        <v>#REF!</v>
      </c>
      <c r="HDH15" s="401" t="e">
        <f>#REF!</f>
        <v>#REF!</v>
      </c>
      <c r="HDI15" s="401" t="e">
        <f>#REF!</f>
        <v>#REF!</v>
      </c>
      <c r="HDJ15" s="401" t="e">
        <f>#REF!</f>
        <v>#REF!</v>
      </c>
      <c r="HDK15" s="401" t="e">
        <f>#REF!</f>
        <v>#REF!</v>
      </c>
      <c r="HDL15" s="401" t="e">
        <f>#REF!</f>
        <v>#REF!</v>
      </c>
      <c r="HDM15" s="401" t="e">
        <f>#REF!</f>
        <v>#REF!</v>
      </c>
      <c r="HDN15" s="401" t="e">
        <f>#REF!</f>
        <v>#REF!</v>
      </c>
      <c r="HDO15" s="401" t="e">
        <f>#REF!</f>
        <v>#REF!</v>
      </c>
      <c r="HDP15" s="401" t="e">
        <f>#REF!</f>
        <v>#REF!</v>
      </c>
      <c r="HDQ15" s="401" t="e">
        <f>#REF!</f>
        <v>#REF!</v>
      </c>
      <c r="HDR15" s="401" t="e">
        <f>#REF!</f>
        <v>#REF!</v>
      </c>
      <c r="HDS15" s="401" t="e">
        <f>#REF!</f>
        <v>#REF!</v>
      </c>
      <c r="HDT15" s="401" t="e">
        <f>#REF!</f>
        <v>#REF!</v>
      </c>
      <c r="HDU15" s="401" t="e">
        <f>#REF!</f>
        <v>#REF!</v>
      </c>
      <c r="HDV15" s="401" t="e">
        <f>#REF!</f>
        <v>#REF!</v>
      </c>
      <c r="HDW15" s="401" t="e">
        <f>#REF!</f>
        <v>#REF!</v>
      </c>
      <c r="HDX15" s="401" t="e">
        <f>#REF!</f>
        <v>#REF!</v>
      </c>
      <c r="HDY15" s="401" t="e">
        <f>#REF!</f>
        <v>#REF!</v>
      </c>
      <c r="HDZ15" s="401" t="e">
        <f>#REF!</f>
        <v>#REF!</v>
      </c>
      <c r="HEA15" s="401" t="e">
        <f>#REF!</f>
        <v>#REF!</v>
      </c>
      <c r="HEB15" s="401" t="e">
        <f>#REF!</f>
        <v>#REF!</v>
      </c>
      <c r="HEC15" s="401" t="e">
        <f>#REF!</f>
        <v>#REF!</v>
      </c>
      <c r="HED15" s="401" t="e">
        <f>#REF!</f>
        <v>#REF!</v>
      </c>
      <c r="HEE15" s="401" t="e">
        <f>#REF!</f>
        <v>#REF!</v>
      </c>
      <c r="HEF15" s="401" t="e">
        <f>#REF!</f>
        <v>#REF!</v>
      </c>
      <c r="HEG15" s="401" t="e">
        <f>#REF!</f>
        <v>#REF!</v>
      </c>
      <c r="HEH15" s="401" t="e">
        <f>#REF!</f>
        <v>#REF!</v>
      </c>
      <c r="HEI15" s="401" t="e">
        <f>#REF!</f>
        <v>#REF!</v>
      </c>
      <c r="HEJ15" s="401" t="e">
        <f>#REF!</f>
        <v>#REF!</v>
      </c>
      <c r="HEK15" s="401" t="e">
        <f>#REF!</f>
        <v>#REF!</v>
      </c>
      <c r="HEL15" s="401" t="e">
        <f>#REF!</f>
        <v>#REF!</v>
      </c>
      <c r="HEM15" s="401" t="e">
        <f>#REF!</f>
        <v>#REF!</v>
      </c>
      <c r="HEN15" s="401" t="e">
        <f>#REF!</f>
        <v>#REF!</v>
      </c>
      <c r="HEO15" s="401" t="e">
        <f>#REF!</f>
        <v>#REF!</v>
      </c>
      <c r="HEP15" s="401" t="e">
        <f>#REF!</f>
        <v>#REF!</v>
      </c>
      <c r="HEQ15" s="401" t="e">
        <f>#REF!</f>
        <v>#REF!</v>
      </c>
      <c r="HER15" s="401" t="e">
        <f>#REF!</f>
        <v>#REF!</v>
      </c>
      <c r="HES15" s="401" t="e">
        <f>#REF!</f>
        <v>#REF!</v>
      </c>
      <c r="HET15" s="401" t="e">
        <f>#REF!</f>
        <v>#REF!</v>
      </c>
      <c r="HEU15" s="401" t="e">
        <f>#REF!</f>
        <v>#REF!</v>
      </c>
      <c r="HEV15" s="401" t="e">
        <f>#REF!</f>
        <v>#REF!</v>
      </c>
      <c r="HEW15" s="401" t="e">
        <f>#REF!</f>
        <v>#REF!</v>
      </c>
      <c r="HEX15" s="401" t="e">
        <f>#REF!</f>
        <v>#REF!</v>
      </c>
      <c r="HEY15" s="401" t="e">
        <f>#REF!</f>
        <v>#REF!</v>
      </c>
      <c r="HEZ15" s="401" t="e">
        <f>#REF!</f>
        <v>#REF!</v>
      </c>
      <c r="HFA15" s="401" t="e">
        <f>#REF!</f>
        <v>#REF!</v>
      </c>
      <c r="HFB15" s="401" t="e">
        <f>#REF!</f>
        <v>#REF!</v>
      </c>
      <c r="HFC15" s="401" t="e">
        <f>#REF!</f>
        <v>#REF!</v>
      </c>
      <c r="HFD15" s="401" t="e">
        <f>#REF!</f>
        <v>#REF!</v>
      </c>
      <c r="HFE15" s="401" t="e">
        <f>#REF!</f>
        <v>#REF!</v>
      </c>
      <c r="HFF15" s="401" t="e">
        <f>#REF!</f>
        <v>#REF!</v>
      </c>
      <c r="HFG15" s="401" t="e">
        <f>#REF!</f>
        <v>#REF!</v>
      </c>
      <c r="HFH15" s="401" t="e">
        <f>#REF!</f>
        <v>#REF!</v>
      </c>
      <c r="HFI15" s="401" t="e">
        <f>#REF!</f>
        <v>#REF!</v>
      </c>
      <c r="HFJ15" s="401" t="e">
        <f>#REF!</f>
        <v>#REF!</v>
      </c>
      <c r="HFK15" s="401" t="e">
        <f>#REF!</f>
        <v>#REF!</v>
      </c>
      <c r="HFL15" s="401" t="e">
        <f>#REF!</f>
        <v>#REF!</v>
      </c>
      <c r="HFM15" s="401" t="e">
        <f>#REF!</f>
        <v>#REF!</v>
      </c>
      <c r="HFN15" s="401" t="e">
        <f>#REF!</f>
        <v>#REF!</v>
      </c>
      <c r="HFO15" s="401" t="e">
        <f>#REF!</f>
        <v>#REF!</v>
      </c>
      <c r="HFP15" s="401" t="e">
        <f>#REF!</f>
        <v>#REF!</v>
      </c>
      <c r="HFQ15" s="401" t="e">
        <f>#REF!</f>
        <v>#REF!</v>
      </c>
      <c r="HFR15" s="401" t="e">
        <f>#REF!</f>
        <v>#REF!</v>
      </c>
      <c r="HFS15" s="401" t="e">
        <f>#REF!</f>
        <v>#REF!</v>
      </c>
      <c r="HFT15" s="401" t="e">
        <f>#REF!</f>
        <v>#REF!</v>
      </c>
      <c r="HFU15" s="401" t="e">
        <f>#REF!</f>
        <v>#REF!</v>
      </c>
      <c r="HFV15" s="401" t="e">
        <f>#REF!</f>
        <v>#REF!</v>
      </c>
      <c r="HFW15" s="401" t="e">
        <f>#REF!</f>
        <v>#REF!</v>
      </c>
      <c r="HFX15" s="401" t="e">
        <f>#REF!</f>
        <v>#REF!</v>
      </c>
      <c r="HFY15" s="401" t="e">
        <f>#REF!</f>
        <v>#REF!</v>
      </c>
      <c r="HFZ15" s="401" t="e">
        <f>#REF!</f>
        <v>#REF!</v>
      </c>
      <c r="HGA15" s="401" t="e">
        <f>#REF!</f>
        <v>#REF!</v>
      </c>
      <c r="HGB15" s="401" t="e">
        <f>#REF!</f>
        <v>#REF!</v>
      </c>
      <c r="HGC15" s="401" t="e">
        <f>#REF!</f>
        <v>#REF!</v>
      </c>
      <c r="HGD15" s="401" t="e">
        <f>#REF!</f>
        <v>#REF!</v>
      </c>
      <c r="HGE15" s="401" t="e">
        <f>#REF!</f>
        <v>#REF!</v>
      </c>
      <c r="HGF15" s="401" t="e">
        <f>#REF!</f>
        <v>#REF!</v>
      </c>
      <c r="HGG15" s="401" t="e">
        <f>#REF!</f>
        <v>#REF!</v>
      </c>
      <c r="HGH15" s="401" t="e">
        <f>#REF!</f>
        <v>#REF!</v>
      </c>
      <c r="HGI15" s="401" t="e">
        <f>#REF!</f>
        <v>#REF!</v>
      </c>
      <c r="HGJ15" s="401" t="e">
        <f>#REF!</f>
        <v>#REF!</v>
      </c>
      <c r="HGK15" s="401" t="e">
        <f>#REF!</f>
        <v>#REF!</v>
      </c>
      <c r="HGL15" s="401" t="e">
        <f>#REF!</f>
        <v>#REF!</v>
      </c>
      <c r="HGM15" s="401" t="e">
        <f>#REF!</f>
        <v>#REF!</v>
      </c>
      <c r="HGN15" s="401" t="e">
        <f>#REF!</f>
        <v>#REF!</v>
      </c>
      <c r="HGO15" s="401" t="e">
        <f>#REF!</f>
        <v>#REF!</v>
      </c>
      <c r="HGP15" s="401" t="e">
        <f>#REF!</f>
        <v>#REF!</v>
      </c>
      <c r="HGQ15" s="401" t="e">
        <f>#REF!</f>
        <v>#REF!</v>
      </c>
      <c r="HGR15" s="401" t="e">
        <f>#REF!</f>
        <v>#REF!</v>
      </c>
      <c r="HGS15" s="401" t="e">
        <f>#REF!</f>
        <v>#REF!</v>
      </c>
      <c r="HGT15" s="401" t="e">
        <f>#REF!</f>
        <v>#REF!</v>
      </c>
      <c r="HGU15" s="401" t="e">
        <f>#REF!</f>
        <v>#REF!</v>
      </c>
      <c r="HGV15" s="401" t="e">
        <f>#REF!</f>
        <v>#REF!</v>
      </c>
      <c r="HGW15" s="401" t="e">
        <f>#REF!</f>
        <v>#REF!</v>
      </c>
      <c r="HGX15" s="401" t="e">
        <f>#REF!</f>
        <v>#REF!</v>
      </c>
      <c r="HGY15" s="401" t="e">
        <f>#REF!</f>
        <v>#REF!</v>
      </c>
      <c r="HGZ15" s="401" t="e">
        <f>#REF!</f>
        <v>#REF!</v>
      </c>
      <c r="HHA15" s="401" t="e">
        <f>#REF!</f>
        <v>#REF!</v>
      </c>
      <c r="HHB15" s="401" t="e">
        <f>#REF!</f>
        <v>#REF!</v>
      </c>
      <c r="HHC15" s="401" t="e">
        <f>#REF!</f>
        <v>#REF!</v>
      </c>
      <c r="HHD15" s="401" t="e">
        <f>#REF!</f>
        <v>#REF!</v>
      </c>
      <c r="HHE15" s="401" t="e">
        <f>#REF!</f>
        <v>#REF!</v>
      </c>
      <c r="HHF15" s="401" t="e">
        <f>#REF!</f>
        <v>#REF!</v>
      </c>
      <c r="HHG15" s="401" t="e">
        <f>#REF!</f>
        <v>#REF!</v>
      </c>
      <c r="HHH15" s="401" t="e">
        <f>#REF!</f>
        <v>#REF!</v>
      </c>
      <c r="HHI15" s="401" t="e">
        <f>#REF!</f>
        <v>#REF!</v>
      </c>
      <c r="HHJ15" s="401" t="e">
        <f>#REF!</f>
        <v>#REF!</v>
      </c>
      <c r="HHK15" s="401" t="e">
        <f>#REF!</f>
        <v>#REF!</v>
      </c>
      <c r="HHL15" s="401" t="e">
        <f>#REF!</f>
        <v>#REF!</v>
      </c>
      <c r="HHM15" s="401" t="e">
        <f>#REF!</f>
        <v>#REF!</v>
      </c>
      <c r="HHN15" s="401" t="e">
        <f>#REF!</f>
        <v>#REF!</v>
      </c>
      <c r="HHO15" s="401" t="e">
        <f>#REF!</f>
        <v>#REF!</v>
      </c>
      <c r="HHP15" s="401" t="e">
        <f>#REF!</f>
        <v>#REF!</v>
      </c>
      <c r="HHQ15" s="401" t="e">
        <f>#REF!</f>
        <v>#REF!</v>
      </c>
      <c r="HHR15" s="401" t="e">
        <f>#REF!</f>
        <v>#REF!</v>
      </c>
      <c r="HHS15" s="401" t="e">
        <f>#REF!</f>
        <v>#REF!</v>
      </c>
      <c r="HHT15" s="401" t="e">
        <f>#REF!</f>
        <v>#REF!</v>
      </c>
      <c r="HHU15" s="401" t="e">
        <f>#REF!</f>
        <v>#REF!</v>
      </c>
      <c r="HHV15" s="401" t="e">
        <f>#REF!</f>
        <v>#REF!</v>
      </c>
      <c r="HHW15" s="401" t="e">
        <f>#REF!</f>
        <v>#REF!</v>
      </c>
      <c r="HHX15" s="401" t="e">
        <f>#REF!</f>
        <v>#REF!</v>
      </c>
      <c r="HHY15" s="401" t="e">
        <f>#REF!</f>
        <v>#REF!</v>
      </c>
      <c r="HHZ15" s="401" t="e">
        <f>#REF!</f>
        <v>#REF!</v>
      </c>
      <c r="HIA15" s="401" t="e">
        <f>#REF!</f>
        <v>#REF!</v>
      </c>
      <c r="HIB15" s="401" t="e">
        <f>#REF!</f>
        <v>#REF!</v>
      </c>
      <c r="HIC15" s="401" t="e">
        <f>#REF!</f>
        <v>#REF!</v>
      </c>
      <c r="HID15" s="401" t="e">
        <f>#REF!</f>
        <v>#REF!</v>
      </c>
      <c r="HIE15" s="401" t="e">
        <f>#REF!</f>
        <v>#REF!</v>
      </c>
      <c r="HIF15" s="401" t="e">
        <f>#REF!</f>
        <v>#REF!</v>
      </c>
      <c r="HIG15" s="401" t="e">
        <f>#REF!</f>
        <v>#REF!</v>
      </c>
      <c r="HIH15" s="401" t="e">
        <f>#REF!</f>
        <v>#REF!</v>
      </c>
      <c r="HII15" s="401" t="e">
        <f>#REF!</f>
        <v>#REF!</v>
      </c>
      <c r="HIJ15" s="401" t="e">
        <f>#REF!</f>
        <v>#REF!</v>
      </c>
      <c r="HIK15" s="401" t="e">
        <f>#REF!</f>
        <v>#REF!</v>
      </c>
      <c r="HIL15" s="401" t="e">
        <f>#REF!</f>
        <v>#REF!</v>
      </c>
      <c r="HIM15" s="401" t="e">
        <f>#REF!</f>
        <v>#REF!</v>
      </c>
      <c r="HIN15" s="401" t="e">
        <f>#REF!</f>
        <v>#REF!</v>
      </c>
      <c r="HIO15" s="401" t="e">
        <f>#REF!</f>
        <v>#REF!</v>
      </c>
      <c r="HIP15" s="401" t="e">
        <f>#REF!</f>
        <v>#REF!</v>
      </c>
      <c r="HIQ15" s="401" t="e">
        <f>#REF!</f>
        <v>#REF!</v>
      </c>
      <c r="HIR15" s="401" t="e">
        <f>#REF!</f>
        <v>#REF!</v>
      </c>
      <c r="HIS15" s="401" t="e">
        <f>#REF!</f>
        <v>#REF!</v>
      </c>
      <c r="HIT15" s="401" t="e">
        <f>#REF!</f>
        <v>#REF!</v>
      </c>
      <c r="HIU15" s="401" t="e">
        <f>#REF!</f>
        <v>#REF!</v>
      </c>
      <c r="HIV15" s="401" t="e">
        <f>#REF!</f>
        <v>#REF!</v>
      </c>
      <c r="HIW15" s="401" t="e">
        <f>#REF!</f>
        <v>#REF!</v>
      </c>
      <c r="HIX15" s="401" t="e">
        <f>#REF!</f>
        <v>#REF!</v>
      </c>
      <c r="HIY15" s="401" t="e">
        <f>#REF!</f>
        <v>#REF!</v>
      </c>
      <c r="HIZ15" s="401" t="e">
        <f>#REF!</f>
        <v>#REF!</v>
      </c>
      <c r="HJA15" s="401" t="e">
        <f>#REF!</f>
        <v>#REF!</v>
      </c>
      <c r="HJB15" s="401" t="e">
        <f>#REF!</f>
        <v>#REF!</v>
      </c>
      <c r="HJC15" s="401" t="e">
        <f>#REF!</f>
        <v>#REF!</v>
      </c>
      <c r="HJD15" s="401" t="e">
        <f>#REF!</f>
        <v>#REF!</v>
      </c>
      <c r="HJE15" s="401" t="e">
        <f>#REF!</f>
        <v>#REF!</v>
      </c>
      <c r="HJF15" s="401" t="e">
        <f>#REF!</f>
        <v>#REF!</v>
      </c>
      <c r="HJG15" s="401" t="e">
        <f>#REF!</f>
        <v>#REF!</v>
      </c>
      <c r="HJH15" s="401" t="e">
        <f>#REF!</f>
        <v>#REF!</v>
      </c>
      <c r="HJI15" s="401" t="e">
        <f>#REF!</f>
        <v>#REF!</v>
      </c>
      <c r="HJJ15" s="401" t="e">
        <f>#REF!</f>
        <v>#REF!</v>
      </c>
      <c r="HJK15" s="401" t="e">
        <f>#REF!</f>
        <v>#REF!</v>
      </c>
      <c r="HJL15" s="401" t="e">
        <f>#REF!</f>
        <v>#REF!</v>
      </c>
      <c r="HJM15" s="401" t="e">
        <f>#REF!</f>
        <v>#REF!</v>
      </c>
      <c r="HJN15" s="401" t="e">
        <f>#REF!</f>
        <v>#REF!</v>
      </c>
      <c r="HJO15" s="401" t="e">
        <f>#REF!</f>
        <v>#REF!</v>
      </c>
      <c r="HJP15" s="401" t="e">
        <f>#REF!</f>
        <v>#REF!</v>
      </c>
      <c r="HJQ15" s="401" t="e">
        <f>#REF!</f>
        <v>#REF!</v>
      </c>
      <c r="HJR15" s="401" t="e">
        <f>#REF!</f>
        <v>#REF!</v>
      </c>
      <c r="HJS15" s="401" t="e">
        <f>#REF!</f>
        <v>#REF!</v>
      </c>
      <c r="HJT15" s="401" t="e">
        <f>#REF!</f>
        <v>#REF!</v>
      </c>
      <c r="HJU15" s="401" t="e">
        <f>#REF!</f>
        <v>#REF!</v>
      </c>
      <c r="HJV15" s="401" t="e">
        <f>#REF!</f>
        <v>#REF!</v>
      </c>
      <c r="HJW15" s="401" t="e">
        <f>#REF!</f>
        <v>#REF!</v>
      </c>
      <c r="HJX15" s="401" t="e">
        <f>#REF!</f>
        <v>#REF!</v>
      </c>
      <c r="HJY15" s="401" t="e">
        <f>#REF!</f>
        <v>#REF!</v>
      </c>
      <c r="HJZ15" s="401" t="e">
        <f>#REF!</f>
        <v>#REF!</v>
      </c>
      <c r="HKA15" s="401" t="e">
        <f>#REF!</f>
        <v>#REF!</v>
      </c>
      <c r="HKB15" s="401" t="e">
        <f>#REF!</f>
        <v>#REF!</v>
      </c>
      <c r="HKC15" s="401" t="e">
        <f>#REF!</f>
        <v>#REF!</v>
      </c>
      <c r="HKD15" s="401" t="e">
        <f>#REF!</f>
        <v>#REF!</v>
      </c>
      <c r="HKE15" s="401" t="e">
        <f>#REF!</f>
        <v>#REF!</v>
      </c>
      <c r="HKF15" s="401" t="e">
        <f>#REF!</f>
        <v>#REF!</v>
      </c>
      <c r="HKG15" s="401" t="e">
        <f>#REF!</f>
        <v>#REF!</v>
      </c>
      <c r="HKH15" s="401" t="e">
        <f>#REF!</f>
        <v>#REF!</v>
      </c>
      <c r="HKI15" s="401" t="e">
        <f>#REF!</f>
        <v>#REF!</v>
      </c>
      <c r="HKJ15" s="401" t="e">
        <f>#REF!</f>
        <v>#REF!</v>
      </c>
      <c r="HKK15" s="401" t="e">
        <f>#REF!</f>
        <v>#REF!</v>
      </c>
      <c r="HKL15" s="401" t="e">
        <f>#REF!</f>
        <v>#REF!</v>
      </c>
      <c r="HKM15" s="401" t="e">
        <f>#REF!</f>
        <v>#REF!</v>
      </c>
      <c r="HKN15" s="401" t="e">
        <f>#REF!</f>
        <v>#REF!</v>
      </c>
      <c r="HKO15" s="401" t="e">
        <f>#REF!</f>
        <v>#REF!</v>
      </c>
      <c r="HKP15" s="401" t="e">
        <f>#REF!</f>
        <v>#REF!</v>
      </c>
      <c r="HKQ15" s="401" t="e">
        <f>#REF!</f>
        <v>#REF!</v>
      </c>
      <c r="HKR15" s="401" t="e">
        <f>#REF!</f>
        <v>#REF!</v>
      </c>
      <c r="HKS15" s="401" t="e">
        <f>#REF!</f>
        <v>#REF!</v>
      </c>
      <c r="HKT15" s="401" t="e">
        <f>#REF!</f>
        <v>#REF!</v>
      </c>
      <c r="HKU15" s="401" t="e">
        <f>#REF!</f>
        <v>#REF!</v>
      </c>
      <c r="HKV15" s="401" t="e">
        <f>#REF!</f>
        <v>#REF!</v>
      </c>
      <c r="HKW15" s="401" t="e">
        <f>#REF!</f>
        <v>#REF!</v>
      </c>
      <c r="HKX15" s="401" t="e">
        <f>#REF!</f>
        <v>#REF!</v>
      </c>
      <c r="HKY15" s="401" t="e">
        <f>#REF!</f>
        <v>#REF!</v>
      </c>
      <c r="HKZ15" s="401" t="e">
        <f>#REF!</f>
        <v>#REF!</v>
      </c>
      <c r="HLA15" s="401" t="e">
        <f>#REF!</f>
        <v>#REF!</v>
      </c>
      <c r="HLB15" s="401" t="e">
        <f>#REF!</f>
        <v>#REF!</v>
      </c>
      <c r="HLC15" s="401" t="e">
        <f>#REF!</f>
        <v>#REF!</v>
      </c>
      <c r="HLD15" s="401" t="e">
        <f>#REF!</f>
        <v>#REF!</v>
      </c>
      <c r="HLE15" s="401" t="e">
        <f>#REF!</f>
        <v>#REF!</v>
      </c>
      <c r="HLF15" s="401" t="e">
        <f>#REF!</f>
        <v>#REF!</v>
      </c>
      <c r="HLG15" s="401" t="e">
        <f>#REF!</f>
        <v>#REF!</v>
      </c>
      <c r="HLH15" s="401" t="e">
        <f>#REF!</f>
        <v>#REF!</v>
      </c>
      <c r="HLI15" s="401" t="e">
        <f>#REF!</f>
        <v>#REF!</v>
      </c>
      <c r="HLJ15" s="401" t="e">
        <f>#REF!</f>
        <v>#REF!</v>
      </c>
      <c r="HLK15" s="401" t="e">
        <f>#REF!</f>
        <v>#REF!</v>
      </c>
      <c r="HLL15" s="401" t="e">
        <f>#REF!</f>
        <v>#REF!</v>
      </c>
      <c r="HLM15" s="401" t="e">
        <f>#REF!</f>
        <v>#REF!</v>
      </c>
      <c r="HLN15" s="401" t="e">
        <f>#REF!</f>
        <v>#REF!</v>
      </c>
      <c r="HLO15" s="401" t="e">
        <f>#REF!</f>
        <v>#REF!</v>
      </c>
      <c r="HLP15" s="401" t="e">
        <f>#REF!</f>
        <v>#REF!</v>
      </c>
      <c r="HLQ15" s="401" t="e">
        <f>#REF!</f>
        <v>#REF!</v>
      </c>
      <c r="HLR15" s="401" t="e">
        <f>#REF!</f>
        <v>#REF!</v>
      </c>
      <c r="HLS15" s="401" t="e">
        <f>#REF!</f>
        <v>#REF!</v>
      </c>
      <c r="HLT15" s="401" t="e">
        <f>#REF!</f>
        <v>#REF!</v>
      </c>
      <c r="HLU15" s="401" t="e">
        <f>#REF!</f>
        <v>#REF!</v>
      </c>
      <c r="HLV15" s="401" t="e">
        <f>#REF!</f>
        <v>#REF!</v>
      </c>
      <c r="HLW15" s="401" t="e">
        <f>#REF!</f>
        <v>#REF!</v>
      </c>
      <c r="HLX15" s="401" t="e">
        <f>#REF!</f>
        <v>#REF!</v>
      </c>
      <c r="HLY15" s="401" t="e">
        <f>#REF!</f>
        <v>#REF!</v>
      </c>
      <c r="HLZ15" s="401" t="e">
        <f>#REF!</f>
        <v>#REF!</v>
      </c>
      <c r="HMA15" s="401" t="e">
        <f>#REF!</f>
        <v>#REF!</v>
      </c>
      <c r="HMB15" s="401" t="e">
        <f>#REF!</f>
        <v>#REF!</v>
      </c>
      <c r="HMC15" s="401" t="e">
        <f>#REF!</f>
        <v>#REF!</v>
      </c>
      <c r="HMD15" s="401" t="e">
        <f>#REF!</f>
        <v>#REF!</v>
      </c>
      <c r="HME15" s="401" t="e">
        <f>#REF!</f>
        <v>#REF!</v>
      </c>
      <c r="HMF15" s="401" t="e">
        <f>#REF!</f>
        <v>#REF!</v>
      </c>
      <c r="HMG15" s="401" t="e">
        <f>#REF!</f>
        <v>#REF!</v>
      </c>
      <c r="HMH15" s="401" t="e">
        <f>#REF!</f>
        <v>#REF!</v>
      </c>
      <c r="HMI15" s="401" t="e">
        <f>#REF!</f>
        <v>#REF!</v>
      </c>
      <c r="HMJ15" s="401" t="e">
        <f>#REF!</f>
        <v>#REF!</v>
      </c>
      <c r="HMK15" s="401" t="e">
        <f>#REF!</f>
        <v>#REF!</v>
      </c>
      <c r="HML15" s="401" t="e">
        <f>#REF!</f>
        <v>#REF!</v>
      </c>
      <c r="HMM15" s="401" t="e">
        <f>#REF!</f>
        <v>#REF!</v>
      </c>
      <c r="HMN15" s="401" t="e">
        <f>#REF!</f>
        <v>#REF!</v>
      </c>
      <c r="HMO15" s="401" t="e">
        <f>#REF!</f>
        <v>#REF!</v>
      </c>
      <c r="HMP15" s="401" t="e">
        <f>#REF!</f>
        <v>#REF!</v>
      </c>
      <c r="HMQ15" s="401" t="e">
        <f>#REF!</f>
        <v>#REF!</v>
      </c>
      <c r="HMR15" s="401" t="e">
        <f>#REF!</f>
        <v>#REF!</v>
      </c>
      <c r="HMS15" s="401" t="e">
        <f>#REF!</f>
        <v>#REF!</v>
      </c>
      <c r="HMT15" s="401" t="e">
        <f>#REF!</f>
        <v>#REF!</v>
      </c>
      <c r="HMU15" s="401" t="e">
        <f>#REF!</f>
        <v>#REF!</v>
      </c>
      <c r="HMV15" s="401" t="e">
        <f>#REF!</f>
        <v>#REF!</v>
      </c>
      <c r="HMW15" s="401" t="e">
        <f>#REF!</f>
        <v>#REF!</v>
      </c>
      <c r="HMX15" s="401" t="e">
        <f>#REF!</f>
        <v>#REF!</v>
      </c>
      <c r="HMY15" s="401" t="e">
        <f>#REF!</f>
        <v>#REF!</v>
      </c>
      <c r="HMZ15" s="401" t="e">
        <f>#REF!</f>
        <v>#REF!</v>
      </c>
      <c r="HNA15" s="401" t="e">
        <f>#REF!</f>
        <v>#REF!</v>
      </c>
      <c r="HNB15" s="401" t="e">
        <f>#REF!</f>
        <v>#REF!</v>
      </c>
      <c r="HNC15" s="401" t="e">
        <f>#REF!</f>
        <v>#REF!</v>
      </c>
      <c r="HND15" s="401" t="e">
        <f>#REF!</f>
        <v>#REF!</v>
      </c>
      <c r="HNE15" s="401" t="e">
        <f>#REF!</f>
        <v>#REF!</v>
      </c>
      <c r="HNF15" s="401" t="e">
        <f>#REF!</f>
        <v>#REF!</v>
      </c>
      <c r="HNG15" s="401" t="e">
        <f>#REF!</f>
        <v>#REF!</v>
      </c>
      <c r="HNH15" s="401" t="e">
        <f>#REF!</f>
        <v>#REF!</v>
      </c>
      <c r="HNI15" s="401" t="e">
        <f>#REF!</f>
        <v>#REF!</v>
      </c>
      <c r="HNJ15" s="401" t="e">
        <f>#REF!</f>
        <v>#REF!</v>
      </c>
      <c r="HNK15" s="401" t="e">
        <f>#REF!</f>
        <v>#REF!</v>
      </c>
      <c r="HNL15" s="401" t="e">
        <f>#REF!</f>
        <v>#REF!</v>
      </c>
      <c r="HNM15" s="401" t="e">
        <f>#REF!</f>
        <v>#REF!</v>
      </c>
      <c r="HNN15" s="401" t="e">
        <f>#REF!</f>
        <v>#REF!</v>
      </c>
      <c r="HNO15" s="401" t="e">
        <f>#REF!</f>
        <v>#REF!</v>
      </c>
      <c r="HNP15" s="401" t="e">
        <f>#REF!</f>
        <v>#REF!</v>
      </c>
      <c r="HNQ15" s="401" t="e">
        <f>#REF!</f>
        <v>#REF!</v>
      </c>
      <c r="HNR15" s="401" t="e">
        <f>#REF!</f>
        <v>#REF!</v>
      </c>
      <c r="HNS15" s="401" t="e">
        <f>#REF!</f>
        <v>#REF!</v>
      </c>
      <c r="HNT15" s="401" t="e">
        <f>#REF!</f>
        <v>#REF!</v>
      </c>
      <c r="HNU15" s="401" t="e">
        <f>#REF!</f>
        <v>#REF!</v>
      </c>
      <c r="HNV15" s="401" t="e">
        <f>#REF!</f>
        <v>#REF!</v>
      </c>
      <c r="HNW15" s="401" t="e">
        <f>#REF!</f>
        <v>#REF!</v>
      </c>
      <c r="HNX15" s="401" t="e">
        <f>#REF!</f>
        <v>#REF!</v>
      </c>
      <c r="HNY15" s="401" t="e">
        <f>#REF!</f>
        <v>#REF!</v>
      </c>
      <c r="HNZ15" s="401" t="e">
        <f>#REF!</f>
        <v>#REF!</v>
      </c>
      <c r="HOA15" s="401" t="e">
        <f>#REF!</f>
        <v>#REF!</v>
      </c>
      <c r="HOB15" s="401" t="e">
        <f>#REF!</f>
        <v>#REF!</v>
      </c>
      <c r="HOC15" s="401" t="e">
        <f>#REF!</f>
        <v>#REF!</v>
      </c>
      <c r="HOD15" s="401" t="e">
        <f>#REF!</f>
        <v>#REF!</v>
      </c>
      <c r="HOE15" s="401" t="e">
        <f>#REF!</f>
        <v>#REF!</v>
      </c>
      <c r="HOF15" s="401" t="e">
        <f>#REF!</f>
        <v>#REF!</v>
      </c>
      <c r="HOG15" s="401" t="e">
        <f>#REF!</f>
        <v>#REF!</v>
      </c>
      <c r="HOH15" s="401" t="e">
        <f>#REF!</f>
        <v>#REF!</v>
      </c>
      <c r="HOI15" s="401" t="e">
        <f>#REF!</f>
        <v>#REF!</v>
      </c>
      <c r="HOJ15" s="401" t="e">
        <f>#REF!</f>
        <v>#REF!</v>
      </c>
      <c r="HOK15" s="401" t="e">
        <f>#REF!</f>
        <v>#REF!</v>
      </c>
      <c r="HOL15" s="401" t="e">
        <f>#REF!</f>
        <v>#REF!</v>
      </c>
      <c r="HOM15" s="401" t="e">
        <f>#REF!</f>
        <v>#REF!</v>
      </c>
      <c r="HON15" s="401" t="e">
        <f>#REF!</f>
        <v>#REF!</v>
      </c>
      <c r="HOO15" s="401" t="e">
        <f>#REF!</f>
        <v>#REF!</v>
      </c>
      <c r="HOP15" s="401" t="e">
        <f>#REF!</f>
        <v>#REF!</v>
      </c>
      <c r="HOQ15" s="401" t="e">
        <f>#REF!</f>
        <v>#REF!</v>
      </c>
      <c r="HOR15" s="401" t="e">
        <f>#REF!</f>
        <v>#REF!</v>
      </c>
      <c r="HOS15" s="401" t="e">
        <f>#REF!</f>
        <v>#REF!</v>
      </c>
      <c r="HOT15" s="401" t="e">
        <f>#REF!</f>
        <v>#REF!</v>
      </c>
      <c r="HOU15" s="401" t="e">
        <f>#REF!</f>
        <v>#REF!</v>
      </c>
      <c r="HOV15" s="401" t="e">
        <f>#REF!</f>
        <v>#REF!</v>
      </c>
      <c r="HOW15" s="401" t="e">
        <f>#REF!</f>
        <v>#REF!</v>
      </c>
      <c r="HOX15" s="401" t="e">
        <f>#REF!</f>
        <v>#REF!</v>
      </c>
      <c r="HOY15" s="401" t="e">
        <f>#REF!</f>
        <v>#REF!</v>
      </c>
      <c r="HOZ15" s="401" t="e">
        <f>#REF!</f>
        <v>#REF!</v>
      </c>
      <c r="HPA15" s="401" t="e">
        <f>#REF!</f>
        <v>#REF!</v>
      </c>
      <c r="HPB15" s="401" t="e">
        <f>#REF!</f>
        <v>#REF!</v>
      </c>
      <c r="HPC15" s="401" t="e">
        <f>#REF!</f>
        <v>#REF!</v>
      </c>
      <c r="HPD15" s="401" t="e">
        <f>#REF!</f>
        <v>#REF!</v>
      </c>
      <c r="HPE15" s="401" t="e">
        <f>#REF!</f>
        <v>#REF!</v>
      </c>
      <c r="HPF15" s="401" t="e">
        <f>#REF!</f>
        <v>#REF!</v>
      </c>
      <c r="HPG15" s="401" t="e">
        <f>#REF!</f>
        <v>#REF!</v>
      </c>
      <c r="HPH15" s="401" t="e">
        <f>#REF!</f>
        <v>#REF!</v>
      </c>
      <c r="HPI15" s="401" t="e">
        <f>#REF!</f>
        <v>#REF!</v>
      </c>
      <c r="HPJ15" s="401" t="e">
        <f>#REF!</f>
        <v>#REF!</v>
      </c>
      <c r="HPK15" s="401" t="e">
        <f>#REF!</f>
        <v>#REF!</v>
      </c>
      <c r="HPL15" s="401" t="e">
        <f>#REF!</f>
        <v>#REF!</v>
      </c>
      <c r="HPM15" s="401" t="e">
        <f>#REF!</f>
        <v>#REF!</v>
      </c>
      <c r="HPN15" s="401" t="e">
        <f>#REF!</f>
        <v>#REF!</v>
      </c>
      <c r="HPO15" s="401" t="e">
        <f>#REF!</f>
        <v>#REF!</v>
      </c>
      <c r="HPP15" s="401" t="e">
        <f>#REF!</f>
        <v>#REF!</v>
      </c>
      <c r="HPQ15" s="401" t="e">
        <f>#REF!</f>
        <v>#REF!</v>
      </c>
      <c r="HPR15" s="401" t="e">
        <f>#REF!</f>
        <v>#REF!</v>
      </c>
      <c r="HPS15" s="401" t="e">
        <f>#REF!</f>
        <v>#REF!</v>
      </c>
      <c r="HPT15" s="401" t="e">
        <f>#REF!</f>
        <v>#REF!</v>
      </c>
      <c r="HPU15" s="401" t="e">
        <f>#REF!</f>
        <v>#REF!</v>
      </c>
      <c r="HPV15" s="401" t="e">
        <f>#REF!</f>
        <v>#REF!</v>
      </c>
      <c r="HPW15" s="401" t="e">
        <f>#REF!</f>
        <v>#REF!</v>
      </c>
      <c r="HPX15" s="401" t="e">
        <f>#REF!</f>
        <v>#REF!</v>
      </c>
      <c r="HPY15" s="401" t="e">
        <f>#REF!</f>
        <v>#REF!</v>
      </c>
      <c r="HPZ15" s="401" t="e">
        <f>#REF!</f>
        <v>#REF!</v>
      </c>
      <c r="HQA15" s="401" t="e">
        <f>#REF!</f>
        <v>#REF!</v>
      </c>
      <c r="HQB15" s="401" t="e">
        <f>#REF!</f>
        <v>#REF!</v>
      </c>
      <c r="HQC15" s="401" t="e">
        <f>#REF!</f>
        <v>#REF!</v>
      </c>
      <c r="HQD15" s="401" t="e">
        <f>#REF!</f>
        <v>#REF!</v>
      </c>
      <c r="HQE15" s="401" t="e">
        <f>#REF!</f>
        <v>#REF!</v>
      </c>
      <c r="HQF15" s="401" t="e">
        <f>#REF!</f>
        <v>#REF!</v>
      </c>
      <c r="HQG15" s="401" t="e">
        <f>#REF!</f>
        <v>#REF!</v>
      </c>
      <c r="HQH15" s="401" t="e">
        <f>#REF!</f>
        <v>#REF!</v>
      </c>
      <c r="HQI15" s="401" t="e">
        <f>#REF!</f>
        <v>#REF!</v>
      </c>
      <c r="HQJ15" s="401" t="e">
        <f>#REF!</f>
        <v>#REF!</v>
      </c>
      <c r="HQK15" s="401" t="e">
        <f>#REF!</f>
        <v>#REF!</v>
      </c>
      <c r="HQL15" s="401" t="e">
        <f>#REF!</f>
        <v>#REF!</v>
      </c>
      <c r="HQM15" s="401" t="e">
        <f>#REF!</f>
        <v>#REF!</v>
      </c>
      <c r="HQN15" s="401" t="e">
        <f>#REF!</f>
        <v>#REF!</v>
      </c>
      <c r="HQO15" s="401" t="e">
        <f>#REF!</f>
        <v>#REF!</v>
      </c>
      <c r="HQP15" s="401" t="e">
        <f>#REF!</f>
        <v>#REF!</v>
      </c>
      <c r="HQQ15" s="401" t="e">
        <f>#REF!</f>
        <v>#REF!</v>
      </c>
      <c r="HQR15" s="401" t="e">
        <f>#REF!</f>
        <v>#REF!</v>
      </c>
      <c r="HQS15" s="401" t="e">
        <f>#REF!</f>
        <v>#REF!</v>
      </c>
      <c r="HQT15" s="401" t="e">
        <f>#REF!</f>
        <v>#REF!</v>
      </c>
      <c r="HQU15" s="401" t="e">
        <f>#REF!</f>
        <v>#REF!</v>
      </c>
      <c r="HQV15" s="401" t="e">
        <f>#REF!</f>
        <v>#REF!</v>
      </c>
      <c r="HQW15" s="401" t="e">
        <f>#REF!</f>
        <v>#REF!</v>
      </c>
      <c r="HQX15" s="401" t="e">
        <f>#REF!</f>
        <v>#REF!</v>
      </c>
      <c r="HQY15" s="401" t="e">
        <f>#REF!</f>
        <v>#REF!</v>
      </c>
      <c r="HQZ15" s="401" t="e">
        <f>#REF!</f>
        <v>#REF!</v>
      </c>
      <c r="HRA15" s="401" t="e">
        <f>#REF!</f>
        <v>#REF!</v>
      </c>
      <c r="HRB15" s="401" t="e">
        <f>#REF!</f>
        <v>#REF!</v>
      </c>
      <c r="HRC15" s="401" t="e">
        <f>#REF!</f>
        <v>#REF!</v>
      </c>
      <c r="HRD15" s="401" t="e">
        <f>#REF!</f>
        <v>#REF!</v>
      </c>
      <c r="HRE15" s="401" t="e">
        <f>#REF!</f>
        <v>#REF!</v>
      </c>
      <c r="HRF15" s="401" t="e">
        <f>#REF!</f>
        <v>#REF!</v>
      </c>
      <c r="HRG15" s="401" t="e">
        <f>#REF!</f>
        <v>#REF!</v>
      </c>
      <c r="HRH15" s="401" t="e">
        <f>#REF!</f>
        <v>#REF!</v>
      </c>
      <c r="HRI15" s="401" t="e">
        <f>#REF!</f>
        <v>#REF!</v>
      </c>
      <c r="HRJ15" s="401" t="e">
        <f>#REF!</f>
        <v>#REF!</v>
      </c>
      <c r="HRK15" s="401" t="e">
        <f>#REF!</f>
        <v>#REF!</v>
      </c>
      <c r="HRL15" s="401" t="e">
        <f>#REF!</f>
        <v>#REF!</v>
      </c>
      <c r="HRM15" s="401" t="e">
        <f>#REF!</f>
        <v>#REF!</v>
      </c>
      <c r="HRN15" s="401" t="e">
        <f>#REF!</f>
        <v>#REF!</v>
      </c>
      <c r="HRO15" s="401" t="e">
        <f>#REF!</f>
        <v>#REF!</v>
      </c>
      <c r="HRP15" s="401" t="e">
        <f>#REF!</f>
        <v>#REF!</v>
      </c>
      <c r="HRQ15" s="401" t="e">
        <f>#REF!</f>
        <v>#REF!</v>
      </c>
      <c r="HRR15" s="401" t="e">
        <f>#REF!</f>
        <v>#REF!</v>
      </c>
      <c r="HRS15" s="401" t="e">
        <f>#REF!</f>
        <v>#REF!</v>
      </c>
      <c r="HRT15" s="401" t="e">
        <f>#REF!</f>
        <v>#REF!</v>
      </c>
      <c r="HRU15" s="401" t="e">
        <f>#REF!</f>
        <v>#REF!</v>
      </c>
      <c r="HRV15" s="401" t="e">
        <f>#REF!</f>
        <v>#REF!</v>
      </c>
      <c r="HRW15" s="401" t="e">
        <f>#REF!</f>
        <v>#REF!</v>
      </c>
      <c r="HRX15" s="401" t="e">
        <f>#REF!</f>
        <v>#REF!</v>
      </c>
      <c r="HRY15" s="401" t="e">
        <f>#REF!</f>
        <v>#REF!</v>
      </c>
      <c r="HRZ15" s="401" t="e">
        <f>#REF!</f>
        <v>#REF!</v>
      </c>
      <c r="HSA15" s="401" t="e">
        <f>#REF!</f>
        <v>#REF!</v>
      </c>
      <c r="HSB15" s="401" t="e">
        <f>#REF!</f>
        <v>#REF!</v>
      </c>
      <c r="HSC15" s="401" t="e">
        <f>#REF!</f>
        <v>#REF!</v>
      </c>
      <c r="HSD15" s="401" t="e">
        <f>#REF!</f>
        <v>#REF!</v>
      </c>
      <c r="HSE15" s="401" t="e">
        <f>#REF!</f>
        <v>#REF!</v>
      </c>
      <c r="HSF15" s="401" t="e">
        <f>#REF!</f>
        <v>#REF!</v>
      </c>
      <c r="HSG15" s="401" t="e">
        <f>#REF!</f>
        <v>#REF!</v>
      </c>
      <c r="HSH15" s="401" t="e">
        <f>#REF!</f>
        <v>#REF!</v>
      </c>
      <c r="HSI15" s="401" t="e">
        <f>#REF!</f>
        <v>#REF!</v>
      </c>
      <c r="HSJ15" s="401" t="e">
        <f>#REF!</f>
        <v>#REF!</v>
      </c>
      <c r="HSK15" s="401" t="e">
        <f>#REF!</f>
        <v>#REF!</v>
      </c>
      <c r="HSL15" s="401" t="e">
        <f>#REF!</f>
        <v>#REF!</v>
      </c>
      <c r="HSM15" s="401" t="e">
        <f>#REF!</f>
        <v>#REF!</v>
      </c>
      <c r="HSN15" s="401" t="e">
        <f>#REF!</f>
        <v>#REF!</v>
      </c>
      <c r="HSO15" s="401" t="e">
        <f>#REF!</f>
        <v>#REF!</v>
      </c>
      <c r="HSP15" s="401" t="e">
        <f>#REF!</f>
        <v>#REF!</v>
      </c>
      <c r="HSQ15" s="401" t="e">
        <f>#REF!</f>
        <v>#REF!</v>
      </c>
      <c r="HSR15" s="401" t="e">
        <f>#REF!</f>
        <v>#REF!</v>
      </c>
      <c r="HSS15" s="401" t="e">
        <f>#REF!</f>
        <v>#REF!</v>
      </c>
      <c r="HST15" s="401" t="e">
        <f>#REF!</f>
        <v>#REF!</v>
      </c>
      <c r="HSU15" s="401" t="e">
        <f>#REF!</f>
        <v>#REF!</v>
      </c>
      <c r="HSV15" s="401" t="e">
        <f>#REF!</f>
        <v>#REF!</v>
      </c>
      <c r="HSW15" s="401" t="e">
        <f>#REF!</f>
        <v>#REF!</v>
      </c>
      <c r="HSX15" s="401" t="e">
        <f>#REF!</f>
        <v>#REF!</v>
      </c>
      <c r="HSY15" s="401" t="e">
        <f>#REF!</f>
        <v>#REF!</v>
      </c>
      <c r="HSZ15" s="401" t="e">
        <f>#REF!</f>
        <v>#REF!</v>
      </c>
      <c r="HTA15" s="401" t="e">
        <f>#REF!</f>
        <v>#REF!</v>
      </c>
      <c r="HTB15" s="401" t="e">
        <f>#REF!</f>
        <v>#REF!</v>
      </c>
      <c r="HTC15" s="401" t="e">
        <f>#REF!</f>
        <v>#REF!</v>
      </c>
      <c r="HTD15" s="401" t="e">
        <f>#REF!</f>
        <v>#REF!</v>
      </c>
      <c r="HTE15" s="401" t="e">
        <f>#REF!</f>
        <v>#REF!</v>
      </c>
      <c r="HTF15" s="401" t="e">
        <f>#REF!</f>
        <v>#REF!</v>
      </c>
      <c r="HTG15" s="401" t="e">
        <f>#REF!</f>
        <v>#REF!</v>
      </c>
      <c r="HTH15" s="401" t="e">
        <f>#REF!</f>
        <v>#REF!</v>
      </c>
      <c r="HTI15" s="401" t="e">
        <f>#REF!</f>
        <v>#REF!</v>
      </c>
      <c r="HTJ15" s="401" t="e">
        <f>#REF!</f>
        <v>#REF!</v>
      </c>
      <c r="HTK15" s="401" t="e">
        <f>#REF!</f>
        <v>#REF!</v>
      </c>
      <c r="HTL15" s="401" t="e">
        <f>#REF!</f>
        <v>#REF!</v>
      </c>
      <c r="HTM15" s="401" t="e">
        <f>#REF!</f>
        <v>#REF!</v>
      </c>
      <c r="HTN15" s="401" t="e">
        <f>#REF!</f>
        <v>#REF!</v>
      </c>
      <c r="HTO15" s="401" t="e">
        <f>#REF!</f>
        <v>#REF!</v>
      </c>
      <c r="HTP15" s="401" t="e">
        <f>#REF!</f>
        <v>#REF!</v>
      </c>
      <c r="HTQ15" s="401" t="e">
        <f>#REF!</f>
        <v>#REF!</v>
      </c>
      <c r="HTR15" s="401" t="e">
        <f>#REF!</f>
        <v>#REF!</v>
      </c>
      <c r="HTS15" s="401" t="e">
        <f>#REF!</f>
        <v>#REF!</v>
      </c>
      <c r="HTT15" s="401" t="e">
        <f>#REF!</f>
        <v>#REF!</v>
      </c>
      <c r="HTU15" s="401" t="e">
        <f>#REF!</f>
        <v>#REF!</v>
      </c>
      <c r="HTV15" s="401" t="e">
        <f>#REF!</f>
        <v>#REF!</v>
      </c>
      <c r="HTW15" s="401" t="e">
        <f>#REF!</f>
        <v>#REF!</v>
      </c>
      <c r="HTX15" s="401" t="e">
        <f>#REF!</f>
        <v>#REF!</v>
      </c>
      <c r="HTY15" s="401" t="e">
        <f>#REF!</f>
        <v>#REF!</v>
      </c>
      <c r="HTZ15" s="401" t="e">
        <f>#REF!</f>
        <v>#REF!</v>
      </c>
      <c r="HUA15" s="401" t="e">
        <f>#REF!</f>
        <v>#REF!</v>
      </c>
      <c r="HUB15" s="401" t="e">
        <f>#REF!</f>
        <v>#REF!</v>
      </c>
      <c r="HUC15" s="401" t="e">
        <f>#REF!</f>
        <v>#REF!</v>
      </c>
      <c r="HUD15" s="401" t="e">
        <f>#REF!</f>
        <v>#REF!</v>
      </c>
      <c r="HUE15" s="401" t="e">
        <f>#REF!</f>
        <v>#REF!</v>
      </c>
      <c r="HUF15" s="401" t="e">
        <f>#REF!</f>
        <v>#REF!</v>
      </c>
      <c r="HUG15" s="401" t="e">
        <f>#REF!</f>
        <v>#REF!</v>
      </c>
      <c r="HUH15" s="401" t="e">
        <f>#REF!</f>
        <v>#REF!</v>
      </c>
      <c r="HUI15" s="401" t="e">
        <f>#REF!</f>
        <v>#REF!</v>
      </c>
      <c r="HUJ15" s="401" t="e">
        <f>#REF!</f>
        <v>#REF!</v>
      </c>
      <c r="HUK15" s="401" t="e">
        <f>#REF!</f>
        <v>#REF!</v>
      </c>
      <c r="HUL15" s="401" t="e">
        <f>#REF!</f>
        <v>#REF!</v>
      </c>
      <c r="HUM15" s="401" t="e">
        <f>#REF!</f>
        <v>#REF!</v>
      </c>
      <c r="HUN15" s="401" t="e">
        <f>#REF!</f>
        <v>#REF!</v>
      </c>
      <c r="HUO15" s="401" t="e">
        <f>#REF!</f>
        <v>#REF!</v>
      </c>
      <c r="HUP15" s="401" t="e">
        <f>#REF!</f>
        <v>#REF!</v>
      </c>
      <c r="HUQ15" s="401" t="e">
        <f>#REF!</f>
        <v>#REF!</v>
      </c>
      <c r="HUR15" s="401" t="e">
        <f>#REF!</f>
        <v>#REF!</v>
      </c>
      <c r="HUS15" s="401" t="e">
        <f>#REF!</f>
        <v>#REF!</v>
      </c>
      <c r="HUT15" s="401" t="e">
        <f>#REF!</f>
        <v>#REF!</v>
      </c>
      <c r="HUU15" s="401" t="e">
        <f>#REF!</f>
        <v>#REF!</v>
      </c>
      <c r="HUV15" s="401" t="e">
        <f>#REF!</f>
        <v>#REF!</v>
      </c>
      <c r="HUW15" s="401" t="e">
        <f>#REF!</f>
        <v>#REF!</v>
      </c>
      <c r="HUX15" s="401" t="e">
        <f>#REF!</f>
        <v>#REF!</v>
      </c>
      <c r="HUY15" s="401" t="e">
        <f>#REF!</f>
        <v>#REF!</v>
      </c>
      <c r="HUZ15" s="401" t="e">
        <f>#REF!</f>
        <v>#REF!</v>
      </c>
      <c r="HVA15" s="401" t="e">
        <f>#REF!</f>
        <v>#REF!</v>
      </c>
      <c r="HVB15" s="401" t="e">
        <f>#REF!</f>
        <v>#REF!</v>
      </c>
      <c r="HVC15" s="401" t="e">
        <f>#REF!</f>
        <v>#REF!</v>
      </c>
      <c r="HVD15" s="401" t="e">
        <f>#REF!</f>
        <v>#REF!</v>
      </c>
      <c r="HVE15" s="401" t="e">
        <f>#REF!</f>
        <v>#REF!</v>
      </c>
      <c r="HVF15" s="401" t="e">
        <f>#REF!</f>
        <v>#REF!</v>
      </c>
      <c r="HVG15" s="401" t="e">
        <f>#REF!</f>
        <v>#REF!</v>
      </c>
      <c r="HVH15" s="401" t="e">
        <f>#REF!</f>
        <v>#REF!</v>
      </c>
      <c r="HVI15" s="401" t="e">
        <f>#REF!</f>
        <v>#REF!</v>
      </c>
      <c r="HVJ15" s="401" t="e">
        <f>#REF!</f>
        <v>#REF!</v>
      </c>
      <c r="HVK15" s="401" t="e">
        <f>#REF!</f>
        <v>#REF!</v>
      </c>
      <c r="HVL15" s="401" t="e">
        <f>#REF!</f>
        <v>#REF!</v>
      </c>
      <c r="HVM15" s="401" t="e">
        <f>#REF!</f>
        <v>#REF!</v>
      </c>
      <c r="HVN15" s="401" t="e">
        <f>#REF!</f>
        <v>#REF!</v>
      </c>
      <c r="HVO15" s="401" t="e">
        <f>#REF!</f>
        <v>#REF!</v>
      </c>
      <c r="HVP15" s="401" t="e">
        <f>#REF!</f>
        <v>#REF!</v>
      </c>
      <c r="HVQ15" s="401" t="e">
        <f>#REF!</f>
        <v>#REF!</v>
      </c>
      <c r="HVR15" s="401" t="e">
        <f>#REF!</f>
        <v>#REF!</v>
      </c>
      <c r="HVS15" s="401" t="e">
        <f>#REF!</f>
        <v>#REF!</v>
      </c>
      <c r="HVT15" s="401" t="e">
        <f>#REF!</f>
        <v>#REF!</v>
      </c>
      <c r="HVU15" s="401" t="e">
        <f>#REF!</f>
        <v>#REF!</v>
      </c>
      <c r="HVV15" s="401" t="e">
        <f>#REF!</f>
        <v>#REF!</v>
      </c>
      <c r="HVW15" s="401" t="e">
        <f>#REF!</f>
        <v>#REF!</v>
      </c>
      <c r="HVX15" s="401" t="e">
        <f>#REF!</f>
        <v>#REF!</v>
      </c>
      <c r="HVY15" s="401" t="e">
        <f>#REF!</f>
        <v>#REF!</v>
      </c>
      <c r="HVZ15" s="401" t="e">
        <f>#REF!</f>
        <v>#REF!</v>
      </c>
      <c r="HWA15" s="401" t="e">
        <f>#REF!</f>
        <v>#REF!</v>
      </c>
      <c r="HWB15" s="401" t="e">
        <f>#REF!</f>
        <v>#REF!</v>
      </c>
      <c r="HWC15" s="401" t="e">
        <f>#REF!</f>
        <v>#REF!</v>
      </c>
      <c r="HWD15" s="401" t="e">
        <f>#REF!</f>
        <v>#REF!</v>
      </c>
      <c r="HWE15" s="401" t="e">
        <f>#REF!</f>
        <v>#REF!</v>
      </c>
      <c r="HWF15" s="401" t="e">
        <f>#REF!</f>
        <v>#REF!</v>
      </c>
      <c r="HWG15" s="401" t="e">
        <f>#REF!</f>
        <v>#REF!</v>
      </c>
      <c r="HWH15" s="401" t="e">
        <f>#REF!</f>
        <v>#REF!</v>
      </c>
      <c r="HWI15" s="401" t="e">
        <f>#REF!</f>
        <v>#REF!</v>
      </c>
      <c r="HWJ15" s="401" t="e">
        <f>#REF!</f>
        <v>#REF!</v>
      </c>
      <c r="HWK15" s="401" t="e">
        <f>#REF!</f>
        <v>#REF!</v>
      </c>
      <c r="HWL15" s="401" t="e">
        <f>#REF!</f>
        <v>#REF!</v>
      </c>
      <c r="HWM15" s="401" t="e">
        <f>#REF!</f>
        <v>#REF!</v>
      </c>
      <c r="HWN15" s="401" t="e">
        <f>#REF!</f>
        <v>#REF!</v>
      </c>
      <c r="HWO15" s="401" t="e">
        <f>#REF!</f>
        <v>#REF!</v>
      </c>
      <c r="HWP15" s="401" t="e">
        <f>#REF!</f>
        <v>#REF!</v>
      </c>
      <c r="HWQ15" s="401" t="e">
        <f>#REF!</f>
        <v>#REF!</v>
      </c>
      <c r="HWR15" s="401" t="e">
        <f>#REF!</f>
        <v>#REF!</v>
      </c>
      <c r="HWS15" s="401" t="e">
        <f>#REF!</f>
        <v>#REF!</v>
      </c>
      <c r="HWT15" s="401" t="e">
        <f>#REF!</f>
        <v>#REF!</v>
      </c>
      <c r="HWU15" s="401" t="e">
        <f>#REF!</f>
        <v>#REF!</v>
      </c>
      <c r="HWV15" s="401" t="e">
        <f>#REF!</f>
        <v>#REF!</v>
      </c>
      <c r="HWW15" s="401" t="e">
        <f>#REF!</f>
        <v>#REF!</v>
      </c>
      <c r="HWX15" s="401" t="e">
        <f>#REF!</f>
        <v>#REF!</v>
      </c>
      <c r="HWY15" s="401" t="e">
        <f>#REF!</f>
        <v>#REF!</v>
      </c>
      <c r="HWZ15" s="401" t="e">
        <f>#REF!</f>
        <v>#REF!</v>
      </c>
      <c r="HXA15" s="401" t="e">
        <f>#REF!</f>
        <v>#REF!</v>
      </c>
      <c r="HXB15" s="401" t="e">
        <f>#REF!</f>
        <v>#REF!</v>
      </c>
      <c r="HXC15" s="401" t="e">
        <f>#REF!</f>
        <v>#REF!</v>
      </c>
      <c r="HXD15" s="401" t="e">
        <f>#REF!</f>
        <v>#REF!</v>
      </c>
      <c r="HXE15" s="401" t="e">
        <f>#REF!</f>
        <v>#REF!</v>
      </c>
      <c r="HXF15" s="401" t="e">
        <f>#REF!</f>
        <v>#REF!</v>
      </c>
      <c r="HXG15" s="401" t="e">
        <f>#REF!</f>
        <v>#REF!</v>
      </c>
      <c r="HXH15" s="401" t="e">
        <f>#REF!</f>
        <v>#REF!</v>
      </c>
      <c r="HXI15" s="401" t="e">
        <f>#REF!</f>
        <v>#REF!</v>
      </c>
      <c r="HXJ15" s="401" t="e">
        <f>#REF!</f>
        <v>#REF!</v>
      </c>
      <c r="HXK15" s="401" t="e">
        <f>#REF!</f>
        <v>#REF!</v>
      </c>
      <c r="HXL15" s="401" t="e">
        <f>#REF!</f>
        <v>#REF!</v>
      </c>
      <c r="HXM15" s="401" t="e">
        <f>#REF!</f>
        <v>#REF!</v>
      </c>
      <c r="HXN15" s="401" t="e">
        <f>#REF!</f>
        <v>#REF!</v>
      </c>
      <c r="HXO15" s="401" t="e">
        <f>#REF!</f>
        <v>#REF!</v>
      </c>
      <c r="HXP15" s="401" t="e">
        <f>#REF!</f>
        <v>#REF!</v>
      </c>
      <c r="HXQ15" s="401" t="e">
        <f>#REF!</f>
        <v>#REF!</v>
      </c>
      <c r="HXR15" s="401" t="e">
        <f>#REF!</f>
        <v>#REF!</v>
      </c>
      <c r="HXS15" s="401" t="e">
        <f>#REF!</f>
        <v>#REF!</v>
      </c>
      <c r="HXT15" s="401" t="e">
        <f>#REF!</f>
        <v>#REF!</v>
      </c>
      <c r="HXU15" s="401" t="e">
        <f>#REF!</f>
        <v>#REF!</v>
      </c>
      <c r="HXV15" s="401" t="e">
        <f>#REF!</f>
        <v>#REF!</v>
      </c>
      <c r="HXW15" s="401" t="e">
        <f>#REF!</f>
        <v>#REF!</v>
      </c>
      <c r="HXX15" s="401" t="e">
        <f>#REF!</f>
        <v>#REF!</v>
      </c>
      <c r="HXY15" s="401" t="e">
        <f>#REF!</f>
        <v>#REF!</v>
      </c>
      <c r="HXZ15" s="401" t="e">
        <f>#REF!</f>
        <v>#REF!</v>
      </c>
      <c r="HYA15" s="401" t="e">
        <f>#REF!</f>
        <v>#REF!</v>
      </c>
      <c r="HYB15" s="401" t="e">
        <f>#REF!</f>
        <v>#REF!</v>
      </c>
      <c r="HYC15" s="401" t="e">
        <f>#REF!</f>
        <v>#REF!</v>
      </c>
      <c r="HYD15" s="401" t="e">
        <f>#REF!</f>
        <v>#REF!</v>
      </c>
      <c r="HYE15" s="401" t="e">
        <f>#REF!</f>
        <v>#REF!</v>
      </c>
      <c r="HYF15" s="401" t="e">
        <f>#REF!</f>
        <v>#REF!</v>
      </c>
      <c r="HYG15" s="401" t="e">
        <f>#REF!</f>
        <v>#REF!</v>
      </c>
      <c r="HYH15" s="401" t="e">
        <f>#REF!</f>
        <v>#REF!</v>
      </c>
      <c r="HYI15" s="401" t="e">
        <f>#REF!</f>
        <v>#REF!</v>
      </c>
      <c r="HYJ15" s="401" t="e">
        <f>#REF!</f>
        <v>#REF!</v>
      </c>
      <c r="HYK15" s="401" t="e">
        <f>#REF!</f>
        <v>#REF!</v>
      </c>
      <c r="HYL15" s="401" t="e">
        <f>#REF!</f>
        <v>#REF!</v>
      </c>
      <c r="HYM15" s="401" t="e">
        <f>#REF!</f>
        <v>#REF!</v>
      </c>
      <c r="HYN15" s="401" t="e">
        <f>#REF!</f>
        <v>#REF!</v>
      </c>
      <c r="HYO15" s="401" t="e">
        <f>#REF!</f>
        <v>#REF!</v>
      </c>
      <c r="HYP15" s="401" t="e">
        <f>#REF!</f>
        <v>#REF!</v>
      </c>
      <c r="HYQ15" s="401" t="e">
        <f>#REF!</f>
        <v>#REF!</v>
      </c>
      <c r="HYR15" s="401" t="e">
        <f>#REF!</f>
        <v>#REF!</v>
      </c>
      <c r="HYS15" s="401" t="e">
        <f>#REF!</f>
        <v>#REF!</v>
      </c>
      <c r="HYT15" s="401" t="e">
        <f>#REF!</f>
        <v>#REF!</v>
      </c>
      <c r="HYU15" s="401" t="e">
        <f>#REF!</f>
        <v>#REF!</v>
      </c>
      <c r="HYV15" s="401" t="e">
        <f>#REF!</f>
        <v>#REF!</v>
      </c>
      <c r="HYW15" s="401" t="e">
        <f>#REF!</f>
        <v>#REF!</v>
      </c>
      <c r="HYX15" s="401" t="e">
        <f>#REF!</f>
        <v>#REF!</v>
      </c>
      <c r="HYY15" s="401" t="e">
        <f>#REF!</f>
        <v>#REF!</v>
      </c>
      <c r="HYZ15" s="401" t="e">
        <f>#REF!</f>
        <v>#REF!</v>
      </c>
      <c r="HZA15" s="401" t="e">
        <f>#REF!</f>
        <v>#REF!</v>
      </c>
      <c r="HZB15" s="401" t="e">
        <f>#REF!</f>
        <v>#REF!</v>
      </c>
      <c r="HZC15" s="401" t="e">
        <f>#REF!</f>
        <v>#REF!</v>
      </c>
      <c r="HZD15" s="401" t="e">
        <f>#REF!</f>
        <v>#REF!</v>
      </c>
      <c r="HZE15" s="401" t="e">
        <f>#REF!</f>
        <v>#REF!</v>
      </c>
      <c r="HZF15" s="401" t="e">
        <f>#REF!</f>
        <v>#REF!</v>
      </c>
      <c r="HZG15" s="401" t="e">
        <f>#REF!</f>
        <v>#REF!</v>
      </c>
      <c r="HZH15" s="401" t="e">
        <f>#REF!</f>
        <v>#REF!</v>
      </c>
      <c r="HZI15" s="401" t="e">
        <f>#REF!</f>
        <v>#REF!</v>
      </c>
      <c r="HZJ15" s="401" t="e">
        <f>#REF!</f>
        <v>#REF!</v>
      </c>
      <c r="HZK15" s="401" t="e">
        <f>#REF!</f>
        <v>#REF!</v>
      </c>
      <c r="HZL15" s="401" t="e">
        <f>#REF!</f>
        <v>#REF!</v>
      </c>
      <c r="HZM15" s="401" t="e">
        <f>#REF!</f>
        <v>#REF!</v>
      </c>
      <c r="HZN15" s="401" t="e">
        <f>#REF!</f>
        <v>#REF!</v>
      </c>
      <c r="HZO15" s="401" t="e">
        <f>#REF!</f>
        <v>#REF!</v>
      </c>
      <c r="HZP15" s="401" t="e">
        <f>#REF!</f>
        <v>#REF!</v>
      </c>
      <c r="HZQ15" s="401" t="e">
        <f>#REF!</f>
        <v>#REF!</v>
      </c>
      <c r="HZR15" s="401" t="e">
        <f>#REF!</f>
        <v>#REF!</v>
      </c>
      <c r="HZS15" s="401" t="e">
        <f>#REF!</f>
        <v>#REF!</v>
      </c>
      <c r="HZT15" s="401" t="e">
        <f>#REF!</f>
        <v>#REF!</v>
      </c>
      <c r="HZU15" s="401" t="e">
        <f>#REF!</f>
        <v>#REF!</v>
      </c>
      <c r="HZV15" s="401" t="e">
        <f>#REF!</f>
        <v>#REF!</v>
      </c>
      <c r="HZW15" s="401" t="e">
        <f>#REF!</f>
        <v>#REF!</v>
      </c>
      <c r="HZX15" s="401" t="e">
        <f>#REF!</f>
        <v>#REF!</v>
      </c>
      <c r="HZY15" s="401" t="e">
        <f>#REF!</f>
        <v>#REF!</v>
      </c>
      <c r="HZZ15" s="401" t="e">
        <f>#REF!</f>
        <v>#REF!</v>
      </c>
      <c r="IAA15" s="401" t="e">
        <f>#REF!</f>
        <v>#REF!</v>
      </c>
      <c r="IAB15" s="401" t="e">
        <f>#REF!</f>
        <v>#REF!</v>
      </c>
      <c r="IAC15" s="401" t="e">
        <f>#REF!</f>
        <v>#REF!</v>
      </c>
      <c r="IAD15" s="401" t="e">
        <f>#REF!</f>
        <v>#REF!</v>
      </c>
      <c r="IAE15" s="401" t="e">
        <f>#REF!</f>
        <v>#REF!</v>
      </c>
      <c r="IAF15" s="401" t="e">
        <f>#REF!</f>
        <v>#REF!</v>
      </c>
      <c r="IAG15" s="401" t="e">
        <f>#REF!</f>
        <v>#REF!</v>
      </c>
      <c r="IAH15" s="401" t="e">
        <f>#REF!</f>
        <v>#REF!</v>
      </c>
      <c r="IAI15" s="401" t="e">
        <f>#REF!</f>
        <v>#REF!</v>
      </c>
      <c r="IAJ15" s="401" t="e">
        <f>#REF!</f>
        <v>#REF!</v>
      </c>
      <c r="IAK15" s="401" t="e">
        <f>#REF!</f>
        <v>#REF!</v>
      </c>
      <c r="IAL15" s="401" t="e">
        <f>#REF!</f>
        <v>#REF!</v>
      </c>
      <c r="IAM15" s="401" t="e">
        <f>#REF!</f>
        <v>#REF!</v>
      </c>
      <c r="IAN15" s="401" t="e">
        <f>#REF!</f>
        <v>#REF!</v>
      </c>
      <c r="IAO15" s="401" t="e">
        <f>#REF!</f>
        <v>#REF!</v>
      </c>
      <c r="IAP15" s="401" t="e">
        <f>#REF!</f>
        <v>#REF!</v>
      </c>
      <c r="IAQ15" s="401" t="e">
        <f>#REF!</f>
        <v>#REF!</v>
      </c>
      <c r="IAR15" s="401" t="e">
        <f>#REF!</f>
        <v>#REF!</v>
      </c>
      <c r="IAS15" s="401" t="e">
        <f>#REF!</f>
        <v>#REF!</v>
      </c>
      <c r="IAT15" s="401" t="e">
        <f>#REF!</f>
        <v>#REF!</v>
      </c>
      <c r="IAU15" s="401" t="e">
        <f>#REF!</f>
        <v>#REF!</v>
      </c>
      <c r="IAV15" s="401" t="e">
        <f>#REF!</f>
        <v>#REF!</v>
      </c>
      <c r="IAW15" s="401" t="e">
        <f>#REF!</f>
        <v>#REF!</v>
      </c>
      <c r="IAX15" s="401" t="e">
        <f>#REF!</f>
        <v>#REF!</v>
      </c>
      <c r="IAY15" s="401" t="e">
        <f>#REF!</f>
        <v>#REF!</v>
      </c>
      <c r="IAZ15" s="401" t="e">
        <f>#REF!</f>
        <v>#REF!</v>
      </c>
      <c r="IBA15" s="401" t="e">
        <f>#REF!</f>
        <v>#REF!</v>
      </c>
      <c r="IBB15" s="401" t="e">
        <f>#REF!</f>
        <v>#REF!</v>
      </c>
      <c r="IBC15" s="401" t="e">
        <f>#REF!</f>
        <v>#REF!</v>
      </c>
      <c r="IBD15" s="401" t="e">
        <f>#REF!</f>
        <v>#REF!</v>
      </c>
      <c r="IBE15" s="401" t="e">
        <f>#REF!</f>
        <v>#REF!</v>
      </c>
      <c r="IBF15" s="401" t="e">
        <f>#REF!</f>
        <v>#REF!</v>
      </c>
      <c r="IBG15" s="401" t="e">
        <f>#REF!</f>
        <v>#REF!</v>
      </c>
      <c r="IBH15" s="401" t="e">
        <f>#REF!</f>
        <v>#REF!</v>
      </c>
      <c r="IBI15" s="401" t="e">
        <f>#REF!</f>
        <v>#REF!</v>
      </c>
      <c r="IBJ15" s="401" t="e">
        <f>#REF!</f>
        <v>#REF!</v>
      </c>
      <c r="IBK15" s="401" t="e">
        <f>#REF!</f>
        <v>#REF!</v>
      </c>
      <c r="IBL15" s="401" t="e">
        <f>#REF!</f>
        <v>#REF!</v>
      </c>
      <c r="IBM15" s="401" t="e">
        <f>#REF!</f>
        <v>#REF!</v>
      </c>
      <c r="IBN15" s="401" t="e">
        <f>#REF!</f>
        <v>#REF!</v>
      </c>
      <c r="IBO15" s="401" t="e">
        <f>#REF!</f>
        <v>#REF!</v>
      </c>
      <c r="IBP15" s="401" t="e">
        <f>#REF!</f>
        <v>#REF!</v>
      </c>
      <c r="IBQ15" s="401" t="e">
        <f>#REF!</f>
        <v>#REF!</v>
      </c>
      <c r="IBR15" s="401" t="e">
        <f>#REF!</f>
        <v>#REF!</v>
      </c>
      <c r="IBS15" s="401" t="e">
        <f>#REF!</f>
        <v>#REF!</v>
      </c>
      <c r="IBT15" s="401" t="e">
        <f>#REF!</f>
        <v>#REF!</v>
      </c>
      <c r="IBU15" s="401" t="e">
        <f>#REF!</f>
        <v>#REF!</v>
      </c>
      <c r="IBV15" s="401" t="e">
        <f>#REF!</f>
        <v>#REF!</v>
      </c>
      <c r="IBW15" s="401" t="e">
        <f>#REF!</f>
        <v>#REF!</v>
      </c>
      <c r="IBX15" s="401" t="e">
        <f>#REF!</f>
        <v>#REF!</v>
      </c>
      <c r="IBY15" s="401" t="e">
        <f>#REF!</f>
        <v>#REF!</v>
      </c>
      <c r="IBZ15" s="401" t="e">
        <f>#REF!</f>
        <v>#REF!</v>
      </c>
      <c r="ICA15" s="401" t="e">
        <f>#REF!</f>
        <v>#REF!</v>
      </c>
      <c r="ICB15" s="401" t="e">
        <f>#REF!</f>
        <v>#REF!</v>
      </c>
      <c r="ICC15" s="401" t="e">
        <f>#REF!</f>
        <v>#REF!</v>
      </c>
      <c r="ICD15" s="401" t="e">
        <f>#REF!</f>
        <v>#REF!</v>
      </c>
      <c r="ICE15" s="401" t="e">
        <f>#REF!</f>
        <v>#REF!</v>
      </c>
      <c r="ICF15" s="401" t="e">
        <f>#REF!</f>
        <v>#REF!</v>
      </c>
      <c r="ICG15" s="401" t="e">
        <f>#REF!</f>
        <v>#REF!</v>
      </c>
      <c r="ICH15" s="401" t="e">
        <f>#REF!</f>
        <v>#REF!</v>
      </c>
      <c r="ICI15" s="401" t="e">
        <f>#REF!</f>
        <v>#REF!</v>
      </c>
      <c r="ICJ15" s="401" t="e">
        <f>#REF!</f>
        <v>#REF!</v>
      </c>
      <c r="ICK15" s="401" t="e">
        <f>#REF!</f>
        <v>#REF!</v>
      </c>
      <c r="ICL15" s="401" t="e">
        <f>#REF!</f>
        <v>#REF!</v>
      </c>
      <c r="ICM15" s="401" t="e">
        <f>#REF!</f>
        <v>#REF!</v>
      </c>
      <c r="ICN15" s="401" t="e">
        <f>#REF!</f>
        <v>#REF!</v>
      </c>
      <c r="ICO15" s="401" t="e">
        <f>#REF!</f>
        <v>#REF!</v>
      </c>
      <c r="ICP15" s="401" t="e">
        <f>#REF!</f>
        <v>#REF!</v>
      </c>
      <c r="ICQ15" s="401" t="e">
        <f>#REF!</f>
        <v>#REF!</v>
      </c>
      <c r="ICR15" s="401" t="e">
        <f>#REF!</f>
        <v>#REF!</v>
      </c>
      <c r="ICS15" s="401" t="e">
        <f>#REF!</f>
        <v>#REF!</v>
      </c>
      <c r="ICT15" s="401" t="e">
        <f>#REF!</f>
        <v>#REF!</v>
      </c>
      <c r="ICU15" s="401" t="e">
        <f>#REF!</f>
        <v>#REF!</v>
      </c>
      <c r="ICV15" s="401" t="e">
        <f>#REF!</f>
        <v>#REF!</v>
      </c>
      <c r="ICW15" s="401" t="e">
        <f>#REF!</f>
        <v>#REF!</v>
      </c>
      <c r="ICX15" s="401" t="e">
        <f>#REF!</f>
        <v>#REF!</v>
      </c>
      <c r="ICY15" s="401" t="e">
        <f>#REF!</f>
        <v>#REF!</v>
      </c>
      <c r="ICZ15" s="401" t="e">
        <f>#REF!</f>
        <v>#REF!</v>
      </c>
      <c r="IDA15" s="401" t="e">
        <f>#REF!</f>
        <v>#REF!</v>
      </c>
      <c r="IDB15" s="401" t="e">
        <f>#REF!</f>
        <v>#REF!</v>
      </c>
      <c r="IDC15" s="401" t="e">
        <f>#REF!</f>
        <v>#REF!</v>
      </c>
      <c r="IDD15" s="401" t="e">
        <f>#REF!</f>
        <v>#REF!</v>
      </c>
      <c r="IDE15" s="401" t="e">
        <f>#REF!</f>
        <v>#REF!</v>
      </c>
      <c r="IDF15" s="401" t="e">
        <f>#REF!</f>
        <v>#REF!</v>
      </c>
      <c r="IDG15" s="401" t="e">
        <f>#REF!</f>
        <v>#REF!</v>
      </c>
      <c r="IDH15" s="401" t="e">
        <f>#REF!</f>
        <v>#REF!</v>
      </c>
      <c r="IDI15" s="401" t="e">
        <f>#REF!</f>
        <v>#REF!</v>
      </c>
      <c r="IDJ15" s="401" t="e">
        <f>#REF!</f>
        <v>#REF!</v>
      </c>
      <c r="IDK15" s="401" t="e">
        <f>#REF!</f>
        <v>#REF!</v>
      </c>
      <c r="IDL15" s="401" t="e">
        <f>#REF!</f>
        <v>#REF!</v>
      </c>
      <c r="IDM15" s="401" t="e">
        <f>#REF!</f>
        <v>#REF!</v>
      </c>
      <c r="IDN15" s="401" t="e">
        <f>#REF!</f>
        <v>#REF!</v>
      </c>
      <c r="IDO15" s="401" t="e">
        <f>#REF!</f>
        <v>#REF!</v>
      </c>
      <c r="IDP15" s="401" t="e">
        <f>#REF!</f>
        <v>#REF!</v>
      </c>
      <c r="IDQ15" s="401" t="e">
        <f>#REF!</f>
        <v>#REF!</v>
      </c>
      <c r="IDR15" s="401" t="e">
        <f>#REF!</f>
        <v>#REF!</v>
      </c>
      <c r="IDS15" s="401" t="e">
        <f>#REF!</f>
        <v>#REF!</v>
      </c>
      <c r="IDT15" s="401" t="e">
        <f>#REF!</f>
        <v>#REF!</v>
      </c>
      <c r="IDU15" s="401" t="e">
        <f>#REF!</f>
        <v>#REF!</v>
      </c>
      <c r="IDV15" s="401" t="e">
        <f>#REF!</f>
        <v>#REF!</v>
      </c>
      <c r="IDW15" s="401" t="e">
        <f>#REF!</f>
        <v>#REF!</v>
      </c>
      <c r="IDX15" s="401" t="e">
        <f>#REF!</f>
        <v>#REF!</v>
      </c>
      <c r="IDY15" s="401" t="e">
        <f>#REF!</f>
        <v>#REF!</v>
      </c>
      <c r="IDZ15" s="401" t="e">
        <f>#REF!</f>
        <v>#REF!</v>
      </c>
      <c r="IEA15" s="401" t="e">
        <f>#REF!</f>
        <v>#REF!</v>
      </c>
      <c r="IEB15" s="401" t="e">
        <f>#REF!</f>
        <v>#REF!</v>
      </c>
      <c r="IEC15" s="401" t="e">
        <f>#REF!</f>
        <v>#REF!</v>
      </c>
      <c r="IED15" s="401" t="e">
        <f>#REF!</f>
        <v>#REF!</v>
      </c>
      <c r="IEE15" s="401" t="e">
        <f>#REF!</f>
        <v>#REF!</v>
      </c>
      <c r="IEF15" s="401" t="e">
        <f>#REF!</f>
        <v>#REF!</v>
      </c>
      <c r="IEG15" s="401" t="e">
        <f>#REF!</f>
        <v>#REF!</v>
      </c>
      <c r="IEH15" s="401" t="e">
        <f>#REF!</f>
        <v>#REF!</v>
      </c>
      <c r="IEI15" s="401" t="e">
        <f>#REF!</f>
        <v>#REF!</v>
      </c>
      <c r="IEJ15" s="401" t="e">
        <f>#REF!</f>
        <v>#REF!</v>
      </c>
      <c r="IEK15" s="401" t="e">
        <f>#REF!</f>
        <v>#REF!</v>
      </c>
      <c r="IEL15" s="401" t="e">
        <f>#REF!</f>
        <v>#REF!</v>
      </c>
      <c r="IEM15" s="401" t="e">
        <f>#REF!</f>
        <v>#REF!</v>
      </c>
      <c r="IEN15" s="401" t="e">
        <f>#REF!</f>
        <v>#REF!</v>
      </c>
      <c r="IEO15" s="401" t="e">
        <f>#REF!</f>
        <v>#REF!</v>
      </c>
      <c r="IEP15" s="401" t="e">
        <f>#REF!</f>
        <v>#REF!</v>
      </c>
      <c r="IEQ15" s="401" t="e">
        <f>#REF!</f>
        <v>#REF!</v>
      </c>
      <c r="IER15" s="401" t="e">
        <f>#REF!</f>
        <v>#REF!</v>
      </c>
      <c r="IES15" s="401" t="e">
        <f>#REF!</f>
        <v>#REF!</v>
      </c>
      <c r="IET15" s="401" t="e">
        <f>#REF!</f>
        <v>#REF!</v>
      </c>
      <c r="IEU15" s="401" t="e">
        <f>#REF!</f>
        <v>#REF!</v>
      </c>
      <c r="IEV15" s="401" t="e">
        <f>#REF!</f>
        <v>#REF!</v>
      </c>
      <c r="IEW15" s="401" t="e">
        <f>#REF!</f>
        <v>#REF!</v>
      </c>
      <c r="IEX15" s="401" t="e">
        <f>#REF!</f>
        <v>#REF!</v>
      </c>
      <c r="IEY15" s="401" t="e">
        <f>#REF!</f>
        <v>#REF!</v>
      </c>
      <c r="IEZ15" s="401" t="e">
        <f>#REF!</f>
        <v>#REF!</v>
      </c>
      <c r="IFA15" s="401" t="e">
        <f>#REF!</f>
        <v>#REF!</v>
      </c>
      <c r="IFB15" s="401" t="e">
        <f>#REF!</f>
        <v>#REF!</v>
      </c>
      <c r="IFC15" s="401" t="e">
        <f>#REF!</f>
        <v>#REF!</v>
      </c>
      <c r="IFD15" s="401" t="e">
        <f>#REF!</f>
        <v>#REF!</v>
      </c>
      <c r="IFE15" s="401" t="e">
        <f>#REF!</f>
        <v>#REF!</v>
      </c>
      <c r="IFF15" s="401" t="e">
        <f>#REF!</f>
        <v>#REF!</v>
      </c>
      <c r="IFG15" s="401" t="e">
        <f>#REF!</f>
        <v>#REF!</v>
      </c>
      <c r="IFH15" s="401" t="e">
        <f>#REF!</f>
        <v>#REF!</v>
      </c>
      <c r="IFI15" s="401" t="e">
        <f>#REF!</f>
        <v>#REF!</v>
      </c>
      <c r="IFJ15" s="401" t="e">
        <f>#REF!</f>
        <v>#REF!</v>
      </c>
      <c r="IFK15" s="401" t="e">
        <f>#REF!</f>
        <v>#REF!</v>
      </c>
      <c r="IFL15" s="401" t="e">
        <f>#REF!</f>
        <v>#REF!</v>
      </c>
      <c r="IFM15" s="401" t="e">
        <f>#REF!</f>
        <v>#REF!</v>
      </c>
      <c r="IFN15" s="401" t="e">
        <f>#REF!</f>
        <v>#REF!</v>
      </c>
      <c r="IFO15" s="401" t="e">
        <f>#REF!</f>
        <v>#REF!</v>
      </c>
      <c r="IFP15" s="401" t="e">
        <f>#REF!</f>
        <v>#REF!</v>
      </c>
      <c r="IFQ15" s="401" t="e">
        <f>#REF!</f>
        <v>#REF!</v>
      </c>
      <c r="IFR15" s="401" t="e">
        <f>#REF!</f>
        <v>#REF!</v>
      </c>
      <c r="IFS15" s="401" t="e">
        <f>#REF!</f>
        <v>#REF!</v>
      </c>
      <c r="IFT15" s="401" t="e">
        <f>#REF!</f>
        <v>#REF!</v>
      </c>
      <c r="IFU15" s="401" t="e">
        <f>#REF!</f>
        <v>#REF!</v>
      </c>
      <c r="IFV15" s="401" t="e">
        <f>#REF!</f>
        <v>#REF!</v>
      </c>
      <c r="IFW15" s="401" t="e">
        <f>#REF!</f>
        <v>#REF!</v>
      </c>
      <c r="IFX15" s="401" t="e">
        <f>#REF!</f>
        <v>#REF!</v>
      </c>
      <c r="IFY15" s="401" t="e">
        <f>#REF!</f>
        <v>#REF!</v>
      </c>
      <c r="IFZ15" s="401" t="e">
        <f>#REF!</f>
        <v>#REF!</v>
      </c>
      <c r="IGA15" s="401" t="e">
        <f>#REF!</f>
        <v>#REF!</v>
      </c>
      <c r="IGB15" s="401" t="e">
        <f>#REF!</f>
        <v>#REF!</v>
      </c>
      <c r="IGC15" s="401" t="e">
        <f>#REF!</f>
        <v>#REF!</v>
      </c>
      <c r="IGD15" s="401" t="e">
        <f>#REF!</f>
        <v>#REF!</v>
      </c>
      <c r="IGE15" s="401" t="e">
        <f>#REF!</f>
        <v>#REF!</v>
      </c>
      <c r="IGF15" s="401" t="e">
        <f>#REF!</f>
        <v>#REF!</v>
      </c>
      <c r="IGG15" s="401" t="e">
        <f>#REF!</f>
        <v>#REF!</v>
      </c>
      <c r="IGH15" s="401" t="e">
        <f>#REF!</f>
        <v>#REF!</v>
      </c>
      <c r="IGI15" s="401" t="e">
        <f>#REF!</f>
        <v>#REF!</v>
      </c>
      <c r="IGJ15" s="401" t="e">
        <f>#REF!</f>
        <v>#REF!</v>
      </c>
      <c r="IGK15" s="401" t="e">
        <f>#REF!</f>
        <v>#REF!</v>
      </c>
      <c r="IGL15" s="401" t="e">
        <f>#REF!</f>
        <v>#REF!</v>
      </c>
      <c r="IGM15" s="401" t="e">
        <f>#REF!</f>
        <v>#REF!</v>
      </c>
      <c r="IGN15" s="401" t="e">
        <f>#REF!</f>
        <v>#REF!</v>
      </c>
      <c r="IGO15" s="401" t="e">
        <f>#REF!</f>
        <v>#REF!</v>
      </c>
      <c r="IGP15" s="401" t="e">
        <f>#REF!</f>
        <v>#REF!</v>
      </c>
      <c r="IGQ15" s="401" t="e">
        <f>#REF!</f>
        <v>#REF!</v>
      </c>
      <c r="IGR15" s="401" t="e">
        <f>#REF!</f>
        <v>#REF!</v>
      </c>
      <c r="IGS15" s="401" t="e">
        <f>#REF!</f>
        <v>#REF!</v>
      </c>
      <c r="IGT15" s="401" t="e">
        <f>#REF!</f>
        <v>#REF!</v>
      </c>
      <c r="IGU15" s="401" t="e">
        <f>#REF!</f>
        <v>#REF!</v>
      </c>
      <c r="IGV15" s="401" t="e">
        <f>#REF!</f>
        <v>#REF!</v>
      </c>
      <c r="IGW15" s="401" t="e">
        <f>#REF!</f>
        <v>#REF!</v>
      </c>
      <c r="IGX15" s="401" t="e">
        <f>#REF!</f>
        <v>#REF!</v>
      </c>
      <c r="IGY15" s="401" t="e">
        <f>#REF!</f>
        <v>#REF!</v>
      </c>
      <c r="IGZ15" s="401" t="e">
        <f>#REF!</f>
        <v>#REF!</v>
      </c>
      <c r="IHA15" s="401" t="e">
        <f>#REF!</f>
        <v>#REF!</v>
      </c>
      <c r="IHB15" s="401" t="e">
        <f>#REF!</f>
        <v>#REF!</v>
      </c>
      <c r="IHC15" s="401" t="e">
        <f>#REF!</f>
        <v>#REF!</v>
      </c>
      <c r="IHD15" s="401" t="e">
        <f>#REF!</f>
        <v>#REF!</v>
      </c>
      <c r="IHE15" s="401" t="e">
        <f>#REF!</f>
        <v>#REF!</v>
      </c>
      <c r="IHF15" s="401" t="e">
        <f>#REF!</f>
        <v>#REF!</v>
      </c>
      <c r="IHG15" s="401" t="e">
        <f>#REF!</f>
        <v>#REF!</v>
      </c>
      <c r="IHH15" s="401" t="e">
        <f>#REF!</f>
        <v>#REF!</v>
      </c>
      <c r="IHI15" s="401" t="e">
        <f>#REF!</f>
        <v>#REF!</v>
      </c>
      <c r="IHJ15" s="401" t="e">
        <f>#REF!</f>
        <v>#REF!</v>
      </c>
      <c r="IHK15" s="401" t="e">
        <f>#REF!</f>
        <v>#REF!</v>
      </c>
      <c r="IHL15" s="401" t="e">
        <f>#REF!</f>
        <v>#REF!</v>
      </c>
      <c r="IHM15" s="401" t="e">
        <f>#REF!</f>
        <v>#REF!</v>
      </c>
      <c r="IHN15" s="401" t="e">
        <f>#REF!</f>
        <v>#REF!</v>
      </c>
      <c r="IHO15" s="401" t="e">
        <f>#REF!</f>
        <v>#REF!</v>
      </c>
      <c r="IHP15" s="401" t="e">
        <f>#REF!</f>
        <v>#REF!</v>
      </c>
      <c r="IHQ15" s="401" t="e">
        <f>#REF!</f>
        <v>#REF!</v>
      </c>
      <c r="IHR15" s="401" t="e">
        <f>#REF!</f>
        <v>#REF!</v>
      </c>
      <c r="IHS15" s="401" t="e">
        <f>#REF!</f>
        <v>#REF!</v>
      </c>
      <c r="IHT15" s="401" t="e">
        <f>#REF!</f>
        <v>#REF!</v>
      </c>
      <c r="IHU15" s="401" t="e">
        <f>#REF!</f>
        <v>#REF!</v>
      </c>
      <c r="IHV15" s="401" t="e">
        <f>#REF!</f>
        <v>#REF!</v>
      </c>
      <c r="IHW15" s="401" t="e">
        <f>#REF!</f>
        <v>#REF!</v>
      </c>
      <c r="IHX15" s="401" t="e">
        <f>#REF!</f>
        <v>#REF!</v>
      </c>
      <c r="IHY15" s="401" t="e">
        <f>#REF!</f>
        <v>#REF!</v>
      </c>
      <c r="IHZ15" s="401" t="e">
        <f>#REF!</f>
        <v>#REF!</v>
      </c>
      <c r="IIA15" s="401" t="e">
        <f>#REF!</f>
        <v>#REF!</v>
      </c>
      <c r="IIB15" s="401" t="e">
        <f>#REF!</f>
        <v>#REF!</v>
      </c>
      <c r="IIC15" s="401" t="e">
        <f>#REF!</f>
        <v>#REF!</v>
      </c>
      <c r="IID15" s="401" t="e">
        <f>#REF!</f>
        <v>#REF!</v>
      </c>
      <c r="IIE15" s="401" t="e">
        <f>#REF!</f>
        <v>#REF!</v>
      </c>
      <c r="IIF15" s="401" t="e">
        <f>#REF!</f>
        <v>#REF!</v>
      </c>
      <c r="IIG15" s="401" t="e">
        <f>#REF!</f>
        <v>#REF!</v>
      </c>
      <c r="IIH15" s="401" t="e">
        <f>#REF!</f>
        <v>#REF!</v>
      </c>
      <c r="III15" s="401" t="e">
        <f>#REF!</f>
        <v>#REF!</v>
      </c>
      <c r="IIJ15" s="401" t="e">
        <f>#REF!</f>
        <v>#REF!</v>
      </c>
      <c r="IIK15" s="401" t="e">
        <f>#REF!</f>
        <v>#REF!</v>
      </c>
      <c r="IIL15" s="401" t="e">
        <f>#REF!</f>
        <v>#REF!</v>
      </c>
      <c r="IIM15" s="401" t="e">
        <f>#REF!</f>
        <v>#REF!</v>
      </c>
      <c r="IIN15" s="401" t="e">
        <f>#REF!</f>
        <v>#REF!</v>
      </c>
      <c r="IIO15" s="401" t="e">
        <f>#REF!</f>
        <v>#REF!</v>
      </c>
      <c r="IIP15" s="401" t="e">
        <f>#REF!</f>
        <v>#REF!</v>
      </c>
      <c r="IIQ15" s="401" t="e">
        <f>#REF!</f>
        <v>#REF!</v>
      </c>
      <c r="IIR15" s="401" t="e">
        <f>#REF!</f>
        <v>#REF!</v>
      </c>
      <c r="IIS15" s="401" t="e">
        <f>#REF!</f>
        <v>#REF!</v>
      </c>
      <c r="IIT15" s="401" t="e">
        <f>#REF!</f>
        <v>#REF!</v>
      </c>
      <c r="IIU15" s="401" t="e">
        <f>#REF!</f>
        <v>#REF!</v>
      </c>
      <c r="IIV15" s="401" t="e">
        <f>#REF!</f>
        <v>#REF!</v>
      </c>
      <c r="IIW15" s="401" t="e">
        <f>#REF!</f>
        <v>#REF!</v>
      </c>
      <c r="IIX15" s="401" t="e">
        <f>#REF!</f>
        <v>#REF!</v>
      </c>
      <c r="IIY15" s="401" t="e">
        <f>#REF!</f>
        <v>#REF!</v>
      </c>
      <c r="IIZ15" s="401" t="e">
        <f>#REF!</f>
        <v>#REF!</v>
      </c>
      <c r="IJA15" s="401" t="e">
        <f>#REF!</f>
        <v>#REF!</v>
      </c>
      <c r="IJB15" s="401" t="e">
        <f>#REF!</f>
        <v>#REF!</v>
      </c>
      <c r="IJC15" s="401" t="e">
        <f>#REF!</f>
        <v>#REF!</v>
      </c>
      <c r="IJD15" s="401" t="e">
        <f>#REF!</f>
        <v>#REF!</v>
      </c>
      <c r="IJE15" s="401" t="e">
        <f>#REF!</f>
        <v>#REF!</v>
      </c>
      <c r="IJF15" s="401" t="e">
        <f>#REF!</f>
        <v>#REF!</v>
      </c>
      <c r="IJG15" s="401" t="e">
        <f>#REF!</f>
        <v>#REF!</v>
      </c>
      <c r="IJH15" s="401" t="e">
        <f>#REF!</f>
        <v>#REF!</v>
      </c>
      <c r="IJI15" s="401" t="e">
        <f>#REF!</f>
        <v>#REF!</v>
      </c>
      <c r="IJJ15" s="401" t="e">
        <f>#REF!</f>
        <v>#REF!</v>
      </c>
      <c r="IJK15" s="401" t="e">
        <f>#REF!</f>
        <v>#REF!</v>
      </c>
      <c r="IJL15" s="401" t="e">
        <f>#REF!</f>
        <v>#REF!</v>
      </c>
      <c r="IJM15" s="401" t="e">
        <f>#REF!</f>
        <v>#REF!</v>
      </c>
      <c r="IJN15" s="401" t="e">
        <f>#REF!</f>
        <v>#REF!</v>
      </c>
      <c r="IJO15" s="401" t="e">
        <f>#REF!</f>
        <v>#REF!</v>
      </c>
      <c r="IJP15" s="401" t="e">
        <f>#REF!</f>
        <v>#REF!</v>
      </c>
      <c r="IJQ15" s="401" t="e">
        <f>#REF!</f>
        <v>#REF!</v>
      </c>
      <c r="IJR15" s="401" t="e">
        <f>#REF!</f>
        <v>#REF!</v>
      </c>
      <c r="IJS15" s="401" t="e">
        <f>#REF!</f>
        <v>#REF!</v>
      </c>
      <c r="IJT15" s="401" t="e">
        <f>#REF!</f>
        <v>#REF!</v>
      </c>
      <c r="IJU15" s="401" t="e">
        <f>#REF!</f>
        <v>#REF!</v>
      </c>
      <c r="IJV15" s="401" t="e">
        <f>#REF!</f>
        <v>#REF!</v>
      </c>
      <c r="IJW15" s="401" t="e">
        <f>#REF!</f>
        <v>#REF!</v>
      </c>
      <c r="IJX15" s="401" t="e">
        <f>#REF!</f>
        <v>#REF!</v>
      </c>
      <c r="IJY15" s="401" t="e">
        <f>#REF!</f>
        <v>#REF!</v>
      </c>
      <c r="IJZ15" s="401" t="e">
        <f>#REF!</f>
        <v>#REF!</v>
      </c>
      <c r="IKA15" s="401" t="e">
        <f>#REF!</f>
        <v>#REF!</v>
      </c>
      <c r="IKB15" s="401" t="e">
        <f>#REF!</f>
        <v>#REF!</v>
      </c>
      <c r="IKC15" s="401" t="e">
        <f>#REF!</f>
        <v>#REF!</v>
      </c>
      <c r="IKD15" s="401" t="e">
        <f>#REF!</f>
        <v>#REF!</v>
      </c>
      <c r="IKE15" s="401" t="e">
        <f>#REF!</f>
        <v>#REF!</v>
      </c>
      <c r="IKF15" s="401" t="e">
        <f>#REF!</f>
        <v>#REF!</v>
      </c>
      <c r="IKG15" s="401" t="e">
        <f>#REF!</f>
        <v>#REF!</v>
      </c>
      <c r="IKH15" s="401" t="e">
        <f>#REF!</f>
        <v>#REF!</v>
      </c>
      <c r="IKI15" s="401" t="e">
        <f>#REF!</f>
        <v>#REF!</v>
      </c>
      <c r="IKJ15" s="401" t="e">
        <f>#REF!</f>
        <v>#REF!</v>
      </c>
      <c r="IKK15" s="401" t="e">
        <f>#REF!</f>
        <v>#REF!</v>
      </c>
      <c r="IKL15" s="401" t="e">
        <f>#REF!</f>
        <v>#REF!</v>
      </c>
      <c r="IKM15" s="401" t="e">
        <f>#REF!</f>
        <v>#REF!</v>
      </c>
      <c r="IKN15" s="401" t="e">
        <f>#REF!</f>
        <v>#REF!</v>
      </c>
      <c r="IKO15" s="401" t="e">
        <f>#REF!</f>
        <v>#REF!</v>
      </c>
      <c r="IKP15" s="401" t="e">
        <f>#REF!</f>
        <v>#REF!</v>
      </c>
      <c r="IKQ15" s="401" t="e">
        <f>#REF!</f>
        <v>#REF!</v>
      </c>
      <c r="IKR15" s="401" t="e">
        <f>#REF!</f>
        <v>#REF!</v>
      </c>
      <c r="IKS15" s="401" t="e">
        <f>#REF!</f>
        <v>#REF!</v>
      </c>
      <c r="IKT15" s="401" t="e">
        <f>#REF!</f>
        <v>#REF!</v>
      </c>
      <c r="IKU15" s="401" t="e">
        <f>#REF!</f>
        <v>#REF!</v>
      </c>
      <c r="IKV15" s="401" t="e">
        <f>#REF!</f>
        <v>#REF!</v>
      </c>
      <c r="IKW15" s="401" t="e">
        <f>#REF!</f>
        <v>#REF!</v>
      </c>
      <c r="IKX15" s="401" t="e">
        <f>#REF!</f>
        <v>#REF!</v>
      </c>
      <c r="IKY15" s="401" t="e">
        <f>#REF!</f>
        <v>#REF!</v>
      </c>
      <c r="IKZ15" s="401" t="e">
        <f>#REF!</f>
        <v>#REF!</v>
      </c>
      <c r="ILA15" s="401" t="e">
        <f>#REF!</f>
        <v>#REF!</v>
      </c>
      <c r="ILB15" s="401" t="e">
        <f>#REF!</f>
        <v>#REF!</v>
      </c>
      <c r="ILC15" s="401" t="e">
        <f>#REF!</f>
        <v>#REF!</v>
      </c>
      <c r="ILD15" s="401" t="e">
        <f>#REF!</f>
        <v>#REF!</v>
      </c>
      <c r="ILE15" s="401" t="e">
        <f>#REF!</f>
        <v>#REF!</v>
      </c>
      <c r="ILF15" s="401" t="e">
        <f>#REF!</f>
        <v>#REF!</v>
      </c>
      <c r="ILG15" s="401" t="e">
        <f>#REF!</f>
        <v>#REF!</v>
      </c>
      <c r="ILH15" s="401" t="e">
        <f>#REF!</f>
        <v>#REF!</v>
      </c>
      <c r="ILI15" s="401" t="e">
        <f>#REF!</f>
        <v>#REF!</v>
      </c>
      <c r="ILJ15" s="401" t="e">
        <f>#REF!</f>
        <v>#REF!</v>
      </c>
      <c r="ILK15" s="401" t="e">
        <f>#REF!</f>
        <v>#REF!</v>
      </c>
      <c r="ILL15" s="401" t="e">
        <f>#REF!</f>
        <v>#REF!</v>
      </c>
      <c r="ILM15" s="401" t="e">
        <f>#REF!</f>
        <v>#REF!</v>
      </c>
      <c r="ILN15" s="401" t="e">
        <f>#REF!</f>
        <v>#REF!</v>
      </c>
      <c r="ILO15" s="401" t="e">
        <f>#REF!</f>
        <v>#REF!</v>
      </c>
      <c r="ILP15" s="401" t="e">
        <f>#REF!</f>
        <v>#REF!</v>
      </c>
      <c r="ILQ15" s="401" t="e">
        <f>#REF!</f>
        <v>#REF!</v>
      </c>
      <c r="ILR15" s="401" t="e">
        <f>#REF!</f>
        <v>#REF!</v>
      </c>
      <c r="ILS15" s="401" t="e">
        <f>#REF!</f>
        <v>#REF!</v>
      </c>
      <c r="ILT15" s="401" t="e">
        <f>#REF!</f>
        <v>#REF!</v>
      </c>
      <c r="ILU15" s="401" t="e">
        <f>#REF!</f>
        <v>#REF!</v>
      </c>
      <c r="ILV15" s="401" t="e">
        <f>#REF!</f>
        <v>#REF!</v>
      </c>
      <c r="ILW15" s="401" t="e">
        <f>#REF!</f>
        <v>#REF!</v>
      </c>
      <c r="ILX15" s="401" t="e">
        <f>#REF!</f>
        <v>#REF!</v>
      </c>
      <c r="ILY15" s="401" t="e">
        <f>#REF!</f>
        <v>#REF!</v>
      </c>
      <c r="ILZ15" s="401" t="e">
        <f>#REF!</f>
        <v>#REF!</v>
      </c>
      <c r="IMA15" s="401" t="e">
        <f>#REF!</f>
        <v>#REF!</v>
      </c>
      <c r="IMB15" s="401" t="e">
        <f>#REF!</f>
        <v>#REF!</v>
      </c>
      <c r="IMC15" s="401" t="e">
        <f>#REF!</f>
        <v>#REF!</v>
      </c>
      <c r="IMD15" s="401" t="e">
        <f>#REF!</f>
        <v>#REF!</v>
      </c>
      <c r="IME15" s="401" t="e">
        <f>#REF!</f>
        <v>#REF!</v>
      </c>
      <c r="IMF15" s="401" t="e">
        <f>#REF!</f>
        <v>#REF!</v>
      </c>
      <c r="IMG15" s="401" t="e">
        <f>#REF!</f>
        <v>#REF!</v>
      </c>
      <c r="IMH15" s="401" t="e">
        <f>#REF!</f>
        <v>#REF!</v>
      </c>
      <c r="IMI15" s="401" t="e">
        <f>#REF!</f>
        <v>#REF!</v>
      </c>
      <c r="IMJ15" s="401" t="e">
        <f>#REF!</f>
        <v>#REF!</v>
      </c>
      <c r="IMK15" s="401" t="e">
        <f>#REF!</f>
        <v>#REF!</v>
      </c>
      <c r="IML15" s="401" t="e">
        <f>#REF!</f>
        <v>#REF!</v>
      </c>
      <c r="IMM15" s="401" t="e">
        <f>#REF!</f>
        <v>#REF!</v>
      </c>
      <c r="IMN15" s="401" t="e">
        <f>#REF!</f>
        <v>#REF!</v>
      </c>
      <c r="IMO15" s="401" t="e">
        <f>#REF!</f>
        <v>#REF!</v>
      </c>
      <c r="IMP15" s="401" t="e">
        <f>#REF!</f>
        <v>#REF!</v>
      </c>
      <c r="IMQ15" s="401" t="e">
        <f>#REF!</f>
        <v>#REF!</v>
      </c>
      <c r="IMR15" s="401" t="e">
        <f>#REF!</f>
        <v>#REF!</v>
      </c>
      <c r="IMS15" s="401" t="e">
        <f>#REF!</f>
        <v>#REF!</v>
      </c>
      <c r="IMT15" s="401" t="e">
        <f>#REF!</f>
        <v>#REF!</v>
      </c>
      <c r="IMU15" s="401" t="e">
        <f>#REF!</f>
        <v>#REF!</v>
      </c>
      <c r="IMV15" s="401" t="e">
        <f>#REF!</f>
        <v>#REF!</v>
      </c>
      <c r="IMW15" s="401" t="e">
        <f>#REF!</f>
        <v>#REF!</v>
      </c>
      <c r="IMX15" s="401" t="e">
        <f>#REF!</f>
        <v>#REF!</v>
      </c>
      <c r="IMY15" s="401" t="e">
        <f>#REF!</f>
        <v>#REF!</v>
      </c>
      <c r="IMZ15" s="401" t="e">
        <f>#REF!</f>
        <v>#REF!</v>
      </c>
      <c r="INA15" s="401" t="e">
        <f>#REF!</f>
        <v>#REF!</v>
      </c>
      <c r="INB15" s="401" t="e">
        <f>#REF!</f>
        <v>#REF!</v>
      </c>
      <c r="INC15" s="401" t="e">
        <f>#REF!</f>
        <v>#REF!</v>
      </c>
      <c r="IND15" s="401" t="e">
        <f>#REF!</f>
        <v>#REF!</v>
      </c>
      <c r="INE15" s="401" t="e">
        <f>#REF!</f>
        <v>#REF!</v>
      </c>
      <c r="INF15" s="401" t="e">
        <f>#REF!</f>
        <v>#REF!</v>
      </c>
      <c r="ING15" s="401" t="e">
        <f>#REF!</f>
        <v>#REF!</v>
      </c>
      <c r="INH15" s="401" t="e">
        <f>#REF!</f>
        <v>#REF!</v>
      </c>
      <c r="INI15" s="401" t="e">
        <f>#REF!</f>
        <v>#REF!</v>
      </c>
      <c r="INJ15" s="401" t="e">
        <f>#REF!</f>
        <v>#REF!</v>
      </c>
      <c r="INK15" s="401" t="e">
        <f>#REF!</f>
        <v>#REF!</v>
      </c>
      <c r="INL15" s="401" t="e">
        <f>#REF!</f>
        <v>#REF!</v>
      </c>
      <c r="INM15" s="401" t="e">
        <f>#REF!</f>
        <v>#REF!</v>
      </c>
      <c r="INN15" s="401" t="e">
        <f>#REF!</f>
        <v>#REF!</v>
      </c>
      <c r="INO15" s="401" t="e">
        <f>#REF!</f>
        <v>#REF!</v>
      </c>
      <c r="INP15" s="401" t="e">
        <f>#REF!</f>
        <v>#REF!</v>
      </c>
      <c r="INQ15" s="401" t="e">
        <f>#REF!</f>
        <v>#REF!</v>
      </c>
      <c r="INR15" s="401" t="e">
        <f>#REF!</f>
        <v>#REF!</v>
      </c>
      <c r="INS15" s="401" t="e">
        <f>#REF!</f>
        <v>#REF!</v>
      </c>
      <c r="INT15" s="401" t="e">
        <f>#REF!</f>
        <v>#REF!</v>
      </c>
      <c r="INU15" s="401" t="e">
        <f>#REF!</f>
        <v>#REF!</v>
      </c>
      <c r="INV15" s="401" t="e">
        <f>#REF!</f>
        <v>#REF!</v>
      </c>
      <c r="INW15" s="401" t="e">
        <f>#REF!</f>
        <v>#REF!</v>
      </c>
      <c r="INX15" s="401" t="e">
        <f>#REF!</f>
        <v>#REF!</v>
      </c>
      <c r="INY15" s="401" t="e">
        <f>#REF!</f>
        <v>#REF!</v>
      </c>
      <c r="INZ15" s="401" t="e">
        <f>#REF!</f>
        <v>#REF!</v>
      </c>
      <c r="IOA15" s="401" t="e">
        <f>#REF!</f>
        <v>#REF!</v>
      </c>
      <c r="IOB15" s="401" t="e">
        <f>#REF!</f>
        <v>#REF!</v>
      </c>
      <c r="IOC15" s="401" t="e">
        <f>#REF!</f>
        <v>#REF!</v>
      </c>
      <c r="IOD15" s="401" t="e">
        <f>#REF!</f>
        <v>#REF!</v>
      </c>
      <c r="IOE15" s="401" t="e">
        <f>#REF!</f>
        <v>#REF!</v>
      </c>
      <c r="IOF15" s="401" t="e">
        <f>#REF!</f>
        <v>#REF!</v>
      </c>
      <c r="IOG15" s="401" t="e">
        <f>#REF!</f>
        <v>#REF!</v>
      </c>
      <c r="IOH15" s="401" t="e">
        <f>#REF!</f>
        <v>#REF!</v>
      </c>
      <c r="IOI15" s="401" t="e">
        <f>#REF!</f>
        <v>#REF!</v>
      </c>
      <c r="IOJ15" s="401" t="e">
        <f>#REF!</f>
        <v>#REF!</v>
      </c>
      <c r="IOK15" s="401" t="e">
        <f>#REF!</f>
        <v>#REF!</v>
      </c>
      <c r="IOL15" s="401" t="e">
        <f>#REF!</f>
        <v>#REF!</v>
      </c>
      <c r="IOM15" s="401" t="e">
        <f>#REF!</f>
        <v>#REF!</v>
      </c>
      <c r="ION15" s="401" t="e">
        <f>#REF!</f>
        <v>#REF!</v>
      </c>
      <c r="IOO15" s="401" t="e">
        <f>#REF!</f>
        <v>#REF!</v>
      </c>
      <c r="IOP15" s="401" t="e">
        <f>#REF!</f>
        <v>#REF!</v>
      </c>
      <c r="IOQ15" s="401" t="e">
        <f>#REF!</f>
        <v>#REF!</v>
      </c>
      <c r="IOR15" s="401" t="e">
        <f>#REF!</f>
        <v>#REF!</v>
      </c>
      <c r="IOS15" s="401" t="e">
        <f>#REF!</f>
        <v>#REF!</v>
      </c>
      <c r="IOT15" s="401" t="e">
        <f>#REF!</f>
        <v>#REF!</v>
      </c>
      <c r="IOU15" s="401" t="e">
        <f>#REF!</f>
        <v>#REF!</v>
      </c>
      <c r="IOV15" s="401" t="e">
        <f>#REF!</f>
        <v>#REF!</v>
      </c>
      <c r="IOW15" s="401" t="e">
        <f>#REF!</f>
        <v>#REF!</v>
      </c>
      <c r="IOX15" s="401" t="e">
        <f>#REF!</f>
        <v>#REF!</v>
      </c>
      <c r="IOY15" s="401" t="e">
        <f>#REF!</f>
        <v>#REF!</v>
      </c>
      <c r="IOZ15" s="401" t="e">
        <f>#REF!</f>
        <v>#REF!</v>
      </c>
      <c r="IPA15" s="401" t="e">
        <f>#REF!</f>
        <v>#REF!</v>
      </c>
      <c r="IPB15" s="401" t="e">
        <f>#REF!</f>
        <v>#REF!</v>
      </c>
      <c r="IPC15" s="401" t="e">
        <f>#REF!</f>
        <v>#REF!</v>
      </c>
      <c r="IPD15" s="401" t="e">
        <f>#REF!</f>
        <v>#REF!</v>
      </c>
      <c r="IPE15" s="401" t="e">
        <f>#REF!</f>
        <v>#REF!</v>
      </c>
      <c r="IPF15" s="401" t="e">
        <f>#REF!</f>
        <v>#REF!</v>
      </c>
      <c r="IPG15" s="401" t="e">
        <f>#REF!</f>
        <v>#REF!</v>
      </c>
      <c r="IPH15" s="401" t="e">
        <f>#REF!</f>
        <v>#REF!</v>
      </c>
      <c r="IPI15" s="401" t="e">
        <f>#REF!</f>
        <v>#REF!</v>
      </c>
      <c r="IPJ15" s="401" t="e">
        <f>#REF!</f>
        <v>#REF!</v>
      </c>
      <c r="IPK15" s="401" t="e">
        <f>#REF!</f>
        <v>#REF!</v>
      </c>
      <c r="IPL15" s="401" t="e">
        <f>#REF!</f>
        <v>#REF!</v>
      </c>
      <c r="IPM15" s="401" t="e">
        <f>#REF!</f>
        <v>#REF!</v>
      </c>
      <c r="IPN15" s="401" t="e">
        <f>#REF!</f>
        <v>#REF!</v>
      </c>
      <c r="IPO15" s="401" t="e">
        <f>#REF!</f>
        <v>#REF!</v>
      </c>
      <c r="IPP15" s="401" t="e">
        <f>#REF!</f>
        <v>#REF!</v>
      </c>
      <c r="IPQ15" s="401" t="e">
        <f>#REF!</f>
        <v>#REF!</v>
      </c>
      <c r="IPR15" s="401" t="e">
        <f>#REF!</f>
        <v>#REF!</v>
      </c>
      <c r="IPS15" s="401" t="e">
        <f>#REF!</f>
        <v>#REF!</v>
      </c>
      <c r="IPT15" s="401" t="e">
        <f>#REF!</f>
        <v>#REF!</v>
      </c>
      <c r="IPU15" s="401" t="e">
        <f>#REF!</f>
        <v>#REF!</v>
      </c>
      <c r="IPV15" s="401" t="e">
        <f>#REF!</f>
        <v>#REF!</v>
      </c>
      <c r="IPW15" s="401" t="e">
        <f>#REF!</f>
        <v>#REF!</v>
      </c>
      <c r="IPX15" s="401" t="e">
        <f>#REF!</f>
        <v>#REF!</v>
      </c>
      <c r="IPY15" s="401" t="e">
        <f>#REF!</f>
        <v>#REF!</v>
      </c>
      <c r="IPZ15" s="401" t="e">
        <f>#REF!</f>
        <v>#REF!</v>
      </c>
      <c r="IQA15" s="401" t="e">
        <f>#REF!</f>
        <v>#REF!</v>
      </c>
      <c r="IQB15" s="401" t="e">
        <f>#REF!</f>
        <v>#REF!</v>
      </c>
      <c r="IQC15" s="401" t="e">
        <f>#REF!</f>
        <v>#REF!</v>
      </c>
      <c r="IQD15" s="401" t="e">
        <f>#REF!</f>
        <v>#REF!</v>
      </c>
      <c r="IQE15" s="401" t="e">
        <f>#REF!</f>
        <v>#REF!</v>
      </c>
      <c r="IQF15" s="401" t="e">
        <f>#REF!</f>
        <v>#REF!</v>
      </c>
      <c r="IQG15" s="401" t="e">
        <f>#REF!</f>
        <v>#REF!</v>
      </c>
      <c r="IQH15" s="401" t="e">
        <f>#REF!</f>
        <v>#REF!</v>
      </c>
      <c r="IQI15" s="401" t="e">
        <f>#REF!</f>
        <v>#REF!</v>
      </c>
      <c r="IQJ15" s="401" t="e">
        <f>#REF!</f>
        <v>#REF!</v>
      </c>
      <c r="IQK15" s="401" t="e">
        <f>#REF!</f>
        <v>#REF!</v>
      </c>
      <c r="IQL15" s="401" t="e">
        <f>#REF!</f>
        <v>#REF!</v>
      </c>
      <c r="IQM15" s="401" t="e">
        <f>#REF!</f>
        <v>#REF!</v>
      </c>
      <c r="IQN15" s="401" t="e">
        <f>#REF!</f>
        <v>#REF!</v>
      </c>
      <c r="IQO15" s="401" t="e">
        <f>#REF!</f>
        <v>#REF!</v>
      </c>
      <c r="IQP15" s="401" t="e">
        <f>#REF!</f>
        <v>#REF!</v>
      </c>
      <c r="IQQ15" s="401" t="e">
        <f>#REF!</f>
        <v>#REF!</v>
      </c>
      <c r="IQR15" s="401" t="e">
        <f>#REF!</f>
        <v>#REF!</v>
      </c>
      <c r="IQS15" s="401" t="e">
        <f>#REF!</f>
        <v>#REF!</v>
      </c>
      <c r="IQT15" s="401" t="e">
        <f>#REF!</f>
        <v>#REF!</v>
      </c>
      <c r="IQU15" s="401" t="e">
        <f>#REF!</f>
        <v>#REF!</v>
      </c>
      <c r="IQV15" s="401" t="e">
        <f>#REF!</f>
        <v>#REF!</v>
      </c>
      <c r="IQW15" s="401" t="e">
        <f>#REF!</f>
        <v>#REF!</v>
      </c>
      <c r="IQX15" s="401" t="e">
        <f>#REF!</f>
        <v>#REF!</v>
      </c>
      <c r="IQY15" s="401" t="e">
        <f>#REF!</f>
        <v>#REF!</v>
      </c>
      <c r="IQZ15" s="401" t="e">
        <f>#REF!</f>
        <v>#REF!</v>
      </c>
      <c r="IRA15" s="401" t="e">
        <f>#REF!</f>
        <v>#REF!</v>
      </c>
      <c r="IRB15" s="401" t="e">
        <f>#REF!</f>
        <v>#REF!</v>
      </c>
      <c r="IRC15" s="401" t="e">
        <f>#REF!</f>
        <v>#REF!</v>
      </c>
      <c r="IRD15" s="401" t="e">
        <f>#REF!</f>
        <v>#REF!</v>
      </c>
      <c r="IRE15" s="401" t="e">
        <f>#REF!</f>
        <v>#REF!</v>
      </c>
      <c r="IRF15" s="401" t="e">
        <f>#REF!</f>
        <v>#REF!</v>
      </c>
      <c r="IRG15" s="401" t="e">
        <f>#REF!</f>
        <v>#REF!</v>
      </c>
      <c r="IRH15" s="401" t="e">
        <f>#REF!</f>
        <v>#REF!</v>
      </c>
      <c r="IRI15" s="401" t="e">
        <f>#REF!</f>
        <v>#REF!</v>
      </c>
      <c r="IRJ15" s="401" t="e">
        <f>#REF!</f>
        <v>#REF!</v>
      </c>
      <c r="IRK15" s="401" t="e">
        <f>#REF!</f>
        <v>#REF!</v>
      </c>
      <c r="IRL15" s="401" t="e">
        <f>#REF!</f>
        <v>#REF!</v>
      </c>
      <c r="IRM15" s="401" t="e">
        <f>#REF!</f>
        <v>#REF!</v>
      </c>
      <c r="IRN15" s="401" t="e">
        <f>#REF!</f>
        <v>#REF!</v>
      </c>
      <c r="IRO15" s="401" t="e">
        <f>#REF!</f>
        <v>#REF!</v>
      </c>
      <c r="IRP15" s="401" t="e">
        <f>#REF!</f>
        <v>#REF!</v>
      </c>
      <c r="IRQ15" s="401" t="e">
        <f>#REF!</f>
        <v>#REF!</v>
      </c>
      <c r="IRR15" s="401" t="e">
        <f>#REF!</f>
        <v>#REF!</v>
      </c>
      <c r="IRS15" s="401" t="e">
        <f>#REF!</f>
        <v>#REF!</v>
      </c>
      <c r="IRT15" s="401" t="e">
        <f>#REF!</f>
        <v>#REF!</v>
      </c>
      <c r="IRU15" s="401" t="e">
        <f>#REF!</f>
        <v>#REF!</v>
      </c>
      <c r="IRV15" s="401" t="e">
        <f>#REF!</f>
        <v>#REF!</v>
      </c>
      <c r="IRW15" s="401" t="e">
        <f>#REF!</f>
        <v>#REF!</v>
      </c>
      <c r="IRX15" s="401" t="e">
        <f>#REF!</f>
        <v>#REF!</v>
      </c>
      <c r="IRY15" s="401" t="e">
        <f>#REF!</f>
        <v>#REF!</v>
      </c>
      <c r="IRZ15" s="401" t="e">
        <f>#REF!</f>
        <v>#REF!</v>
      </c>
      <c r="ISA15" s="401" t="e">
        <f>#REF!</f>
        <v>#REF!</v>
      </c>
      <c r="ISB15" s="401" t="e">
        <f>#REF!</f>
        <v>#REF!</v>
      </c>
      <c r="ISC15" s="401" t="e">
        <f>#REF!</f>
        <v>#REF!</v>
      </c>
      <c r="ISD15" s="401" t="e">
        <f>#REF!</f>
        <v>#REF!</v>
      </c>
      <c r="ISE15" s="401" t="e">
        <f>#REF!</f>
        <v>#REF!</v>
      </c>
      <c r="ISF15" s="401" t="e">
        <f>#REF!</f>
        <v>#REF!</v>
      </c>
      <c r="ISG15" s="401" t="e">
        <f>#REF!</f>
        <v>#REF!</v>
      </c>
      <c r="ISH15" s="401" t="e">
        <f>#REF!</f>
        <v>#REF!</v>
      </c>
      <c r="ISI15" s="401" t="e">
        <f>#REF!</f>
        <v>#REF!</v>
      </c>
      <c r="ISJ15" s="401" t="e">
        <f>#REF!</f>
        <v>#REF!</v>
      </c>
      <c r="ISK15" s="401" t="e">
        <f>#REF!</f>
        <v>#REF!</v>
      </c>
      <c r="ISL15" s="401" t="e">
        <f>#REF!</f>
        <v>#REF!</v>
      </c>
      <c r="ISM15" s="401" t="e">
        <f>#REF!</f>
        <v>#REF!</v>
      </c>
      <c r="ISN15" s="401" t="e">
        <f>#REF!</f>
        <v>#REF!</v>
      </c>
      <c r="ISO15" s="401" t="e">
        <f>#REF!</f>
        <v>#REF!</v>
      </c>
      <c r="ISP15" s="401" t="e">
        <f>#REF!</f>
        <v>#REF!</v>
      </c>
      <c r="ISQ15" s="401" t="e">
        <f>#REF!</f>
        <v>#REF!</v>
      </c>
      <c r="ISR15" s="401" t="e">
        <f>#REF!</f>
        <v>#REF!</v>
      </c>
      <c r="ISS15" s="401" t="e">
        <f>#REF!</f>
        <v>#REF!</v>
      </c>
      <c r="IST15" s="401" t="e">
        <f>#REF!</f>
        <v>#REF!</v>
      </c>
      <c r="ISU15" s="401" t="e">
        <f>#REF!</f>
        <v>#REF!</v>
      </c>
      <c r="ISV15" s="401" t="e">
        <f>#REF!</f>
        <v>#REF!</v>
      </c>
      <c r="ISW15" s="401" t="e">
        <f>#REF!</f>
        <v>#REF!</v>
      </c>
      <c r="ISX15" s="401" t="e">
        <f>#REF!</f>
        <v>#REF!</v>
      </c>
      <c r="ISY15" s="401" t="e">
        <f>#REF!</f>
        <v>#REF!</v>
      </c>
      <c r="ISZ15" s="401" t="e">
        <f>#REF!</f>
        <v>#REF!</v>
      </c>
      <c r="ITA15" s="401" t="e">
        <f>#REF!</f>
        <v>#REF!</v>
      </c>
      <c r="ITB15" s="401" t="e">
        <f>#REF!</f>
        <v>#REF!</v>
      </c>
      <c r="ITC15" s="401" t="e">
        <f>#REF!</f>
        <v>#REF!</v>
      </c>
      <c r="ITD15" s="401" t="e">
        <f>#REF!</f>
        <v>#REF!</v>
      </c>
      <c r="ITE15" s="401" t="e">
        <f>#REF!</f>
        <v>#REF!</v>
      </c>
      <c r="ITF15" s="401" t="e">
        <f>#REF!</f>
        <v>#REF!</v>
      </c>
      <c r="ITG15" s="401" t="e">
        <f>#REF!</f>
        <v>#REF!</v>
      </c>
      <c r="ITH15" s="401" t="e">
        <f>#REF!</f>
        <v>#REF!</v>
      </c>
      <c r="ITI15" s="401" t="e">
        <f>#REF!</f>
        <v>#REF!</v>
      </c>
      <c r="ITJ15" s="401" t="e">
        <f>#REF!</f>
        <v>#REF!</v>
      </c>
      <c r="ITK15" s="401" t="e">
        <f>#REF!</f>
        <v>#REF!</v>
      </c>
      <c r="ITL15" s="401" t="e">
        <f>#REF!</f>
        <v>#REF!</v>
      </c>
      <c r="ITM15" s="401" t="e">
        <f>#REF!</f>
        <v>#REF!</v>
      </c>
      <c r="ITN15" s="401" t="e">
        <f>#REF!</f>
        <v>#REF!</v>
      </c>
      <c r="ITO15" s="401" t="e">
        <f>#REF!</f>
        <v>#REF!</v>
      </c>
      <c r="ITP15" s="401" t="e">
        <f>#REF!</f>
        <v>#REF!</v>
      </c>
      <c r="ITQ15" s="401" t="e">
        <f>#REF!</f>
        <v>#REF!</v>
      </c>
      <c r="ITR15" s="401" t="e">
        <f>#REF!</f>
        <v>#REF!</v>
      </c>
      <c r="ITS15" s="401" t="e">
        <f>#REF!</f>
        <v>#REF!</v>
      </c>
      <c r="ITT15" s="401" t="e">
        <f>#REF!</f>
        <v>#REF!</v>
      </c>
      <c r="ITU15" s="401" t="e">
        <f>#REF!</f>
        <v>#REF!</v>
      </c>
      <c r="ITV15" s="401" t="e">
        <f>#REF!</f>
        <v>#REF!</v>
      </c>
      <c r="ITW15" s="401" t="e">
        <f>#REF!</f>
        <v>#REF!</v>
      </c>
      <c r="ITX15" s="401" t="e">
        <f>#REF!</f>
        <v>#REF!</v>
      </c>
      <c r="ITY15" s="401" t="e">
        <f>#REF!</f>
        <v>#REF!</v>
      </c>
      <c r="ITZ15" s="401" t="e">
        <f>#REF!</f>
        <v>#REF!</v>
      </c>
      <c r="IUA15" s="401" t="e">
        <f>#REF!</f>
        <v>#REF!</v>
      </c>
      <c r="IUB15" s="401" t="e">
        <f>#REF!</f>
        <v>#REF!</v>
      </c>
      <c r="IUC15" s="401" t="e">
        <f>#REF!</f>
        <v>#REF!</v>
      </c>
      <c r="IUD15" s="401" t="e">
        <f>#REF!</f>
        <v>#REF!</v>
      </c>
      <c r="IUE15" s="401" t="e">
        <f>#REF!</f>
        <v>#REF!</v>
      </c>
      <c r="IUF15" s="401" t="e">
        <f>#REF!</f>
        <v>#REF!</v>
      </c>
      <c r="IUG15" s="401" t="e">
        <f>#REF!</f>
        <v>#REF!</v>
      </c>
      <c r="IUH15" s="401" t="e">
        <f>#REF!</f>
        <v>#REF!</v>
      </c>
      <c r="IUI15" s="401" t="e">
        <f>#REF!</f>
        <v>#REF!</v>
      </c>
      <c r="IUJ15" s="401" t="e">
        <f>#REF!</f>
        <v>#REF!</v>
      </c>
      <c r="IUK15" s="401" t="e">
        <f>#REF!</f>
        <v>#REF!</v>
      </c>
      <c r="IUL15" s="401" t="e">
        <f>#REF!</f>
        <v>#REF!</v>
      </c>
      <c r="IUM15" s="401" t="e">
        <f>#REF!</f>
        <v>#REF!</v>
      </c>
      <c r="IUN15" s="401" t="e">
        <f>#REF!</f>
        <v>#REF!</v>
      </c>
      <c r="IUO15" s="401" t="e">
        <f>#REF!</f>
        <v>#REF!</v>
      </c>
      <c r="IUP15" s="401" t="e">
        <f>#REF!</f>
        <v>#REF!</v>
      </c>
      <c r="IUQ15" s="401" t="e">
        <f>#REF!</f>
        <v>#REF!</v>
      </c>
      <c r="IUR15" s="401" t="e">
        <f>#REF!</f>
        <v>#REF!</v>
      </c>
      <c r="IUS15" s="401" t="e">
        <f>#REF!</f>
        <v>#REF!</v>
      </c>
      <c r="IUT15" s="401" t="e">
        <f>#REF!</f>
        <v>#REF!</v>
      </c>
      <c r="IUU15" s="401" t="e">
        <f>#REF!</f>
        <v>#REF!</v>
      </c>
      <c r="IUV15" s="401" t="e">
        <f>#REF!</f>
        <v>#REF!</v>
      </c>
      <c r="IUW15" s="401" t="e">
        <f>#REF!</f>
        <v>#REF!</v>
      </c>
      <c r="IUX15" s="401" t="e">
        <f>#REF!</f>
        <v>#REF!</v>
      </c>
      <c r="IUY15" s="401" t="e">
        <f>#REF!</f>
        <v>#REF!</v>
      </c>
      <c r="IUZ15" s="401" t="e">
        <f>#REF!</f>
        <v>#REF!</v>
      </c>
      <c r="IVA15" s="401" t="e">
        <f>#REF!</f>
        <v>#REF!</v>
      </c>
      <c r="IVB15" s="401" t="e">
        <f>#REF!</f>
        <v>#REF!</v>
      </c>
      <c r="IVC15" s="401" t="e">
        <f>#REF!</f>
        <v>#REF!</v>
      </c>
      <c r="IVD15" s="401" t="e">
        <f>#REF!</f>
        <v>#REF!</v>
      </c>
      <c r="IVE15" s="401" t="e">
        <f>#REF!</f>
        <v>#REF!</v>
      </c>
      <c r="IVF15" s="401" t="e">
        <f>#REF!</f>
        <v>#REF!</v>
      </c>
      <c r="IVG15" s="401" t="e">
        <f>#REF!</f>
        <v>#REF!</v>
      </c>
      <c r="IVH15" s="401" t="e">
        <f>#REF!</f>
        <v>#REF!</v>
      </c>
      <c r="IVI15" s="401" t="e">
        <f>#REF!</f>
        <v>#REF!</v>
      </c>
      <c r="IVJ15" s="401" t="e">
        <f>#REF!</f>
        <v>#REF!</v>
      </c>
      <c r="IVK15" s="401" t="e">
        <f>#REF!</f>
        <v>#REF!</v>
      </c>
      <c r="IVL15" s="401" t="e">
        <f>#REF!</f>
        <v>#REF!</v>
      </c>
      <c r="IVM15" s="401" t="e">
        <f>#REF!</f>
        <v>#REF!</v>
      </c>
      <c r="IVN15" s="401" t="e">
        <f>#REF!</f>
        <v>#REF!</v>
      </c>
      <c r="IVO15" s="401" t="e">
        <f>#REF!</f>
        <v>#REF!</v>
      </c>
      <c r="IVP15" s="401" t="e">
        <f>#REF!</f>
        <v>#REF!</v>
      </c>
      <c r="IVQ15" s="401" t="e">
        <f>#REF!</f>
        <v>#REF!</v>
      </c>
      <c r="IVR15" s="401" t="e">
        <f>#REF!</f>
        <v>#REF!</v>
      </c>
      <c r="IVS15" s="401" t="e">
        <f>#REF!</f>
        <v>#REF!</v>
      </c>
      <c r="IVT15" s="401" t="e">
        <f>#REF!</f>
        <v>#REF!</v>
      </c>
      <c r="IVU15" s="401" t="e">
        <f>#REF!</f>
        <v>#REF!</v>
      </c>
      <c r="IVV15" s="401" t="e">
        <f>#REF!</f>
        <v>#REF!</v>
      </c>
      <c r="IVW15" s="401" t="e">
        <f>#REF!</f>
        <v>#REF!</v>
      </c>
      <c r="IVX15" s="401" t="e">
        <f>#REF!</f>
        <v>#REF!</v>
      </c>
      <c r="IVY15" s="401" t="e">
        <f>#REF!</f>
        <v>#REF!</v>
      </c>
      <c r="IVZ15" s="401" t="e">
        <f>#REF!</f>
        <v>#REF!</v>
      </c>
      <c r="IWA15" s="401" t="e">
        <f>#REF!</f>
        <v>#REF!</v>
      </c>
      <c r="IWB15" s="401" t="e">
        <f>#REF!</f>
        <v>#REF!</v>
      </c>
      <c r="IWC15" s="401" t="e">
        <f>#REF!</f>
        <v>#REF!</v>
      </c>
      <c r="IWD15" s="401" t="e">
        <f>#REF!</f>
        <v>#REF!</v>
      </c>
      <c r="IWE15" s="401" t="e">
        <f>#REF!</f>
        <v>#REF!</v>
      </c>
      <c r="IWF15" s="401" t="e">
        <f>#REF!</f>
        <v>#REF!</v>
      </c>
      <c r="IWG15" s="401" t="e">
        <f>#REF!</f>
        <v>#REF!</v>
      </c>
      <c r="IWH15" s="401" t="e">
        <f>#REF!</f>
        <v>#REF!</v>
      </c>
      <c r="IWI15" s="401" t="e">
        <f>#REF!</f>
        <v>#REF!</v>
      </c>
      <c r="IWJ15" s="401" t="e">
        <f>#REF!</f>
        <v>#REF!</v>
      </c>
      <c r="IWK15" s="401" t="e">
        <f>#REF!</f>
        <v>#REF!</v>
      </c>
      <c r="IWL15" s="401" t="e">
        <f>#REF!</f>
        <v>#REF!</v>
      </c>
      <c r="IWM15" s="401" t="e">
        <f>#REF!</f>
        <v>#REF!</v>
      </c>
      <c r="IWN15" s="401" t="e">
        <f>#REF!</f>
        <v>#REF!</v>
      </c>
      <c r="IWO15" s="401" t="e">
        <f>#REF!</f>
        <v>#REF!</v>
      </c>
      <c r="IWP15" s="401" t="e">
        <f>#REF!</f>
        <v>#REF!</v>
      </c>
      <c r="IWQ15" s="401" t="e">
        <f>#REF!</f>
        <v>#REF!</v>
      </c>
      <c r="IWR15" s="401" t="e">
        <f>#REF!</f>
        <v>#REF!</v>
      </c>
      <c r="IWS15" s="401" t="e">
        <f>#REF!</f>
        <v>#REF!</v>
      </c>
      <c r="IWT15" s="401" t="e">
        <f>#REF!</f>
        <v>#REF!</v>
      </c>
      <c r="IWU15" s="401" t="e">
        <f>#REF!</f>
        <v>#REF!</v>
      </c>
      <c r="IWV15" s="401" t="e">
        <f>#REF!</f>
        <v>#REF!</v>
      </c>
      <c r="IWW15" s="401" t="e">
        <f>#REF!</f>
        <v>#REF!</v>
      </c>
      <c r="IWX15" s="401" t="e">
        <f>#REF!</f>
        <v>#REF!</v>
      </c>
      <c r="IWY15" s="401" t="e">
        <f>#REF!</f>
        <v>#REF!</v>
      </c>
      <c r="IWZ15" s="401" t="e">
        <f>#REF!</f>
        <v>#REF!</v>
      </c>
      <c r="IXA15" s="401" t="e">
        <f>#REF!</f>
        <v>#REF!</v>
      </c>
      <c r="IXB15" s="401" t="e">
        <f>#REF!</f>
        <v>#REF!</v>
      </c>
      <c r="IXC15" s="401" t="e">
        <f>#REF!</f>
        <v>#REF!</v>
      </c>
      <c r="IXD15" s="401" t="e">
        <f>#REF!</f>
        <v>#REF!</v>
      </c>
      <c r="IXE15" s="401" t="e">
        <f>#REF!</f>
        <v>#REF!</v>
      </c>
      <c r="IXF15" s="401" t="e">
        <f>#REF!</f>
        <v>#REF!</v>
      </c>
      <c r="IXG15" s="401" t="e">
        <f>#REF!</f>
        <v>#REF!</v>
      </c>
      <c r="IXH15" s="401" t="e">
        <f>#REF!</f>
        <v>#REF!</v>
      </c>
      <c r="IXI15" s="401" t="e">
        <f>#REF!</f>
        <v>#REF!</v>
      </c>
      <c r="IXJ15" s="401" t="e">
        <f>#REF!</f>
        <v>#REF!</v>
      </c>
      <c r="IXK15" s="401" t="e">
        <f>#REF!</f>
        <v>#REF!</v>
      </c>
      <c r="IXL15" s="401" t="e">
        <f>#REF!</f>
        <v>#REF!</v>
      </c>
      <c r="IXM15" s="401" t="e">
        <f>#REF!</f>
        <v>#REF!</v>
      </c>
      <c r="IXN15" s="401" t="e">
        <f>#REF!</f>
        <v>#REF!</v>
      </c>
      <c r="IXO15" s="401" t="e">
        <f>#REF!</f>
        <v>#REF!</v>
      </c>
      <c r="IXP15" s="401" t="e">
        <f>#REF!</f>
        <v>#REF!</v>
      </c>
      <c r="IXQ15" s="401" t="e">
        <f>#REF!</f>
        <v>#REF!</v>
      </c>
      <c r="IXR15" s="401" t="e">
        <f>#REF!</f>
        <v>#REF!</v>
      </c>
      <c r="IXS15" s="401" t="e">
        <f>#REF!</f>
        <v>#REF!</v>
      </c>
      <c r="IXT15" s="401" t="e">
        <f>#REF!</f>
        <v>#REF!</v>
      </c>
      <c r="IXU15" s="401" t="e">
        <f>#REF!</f>
        <v>#REF!</v>
      </c>
      <c r="IXV15" s="401" t="e">
        <f>#REF!</f>
        <v>#REF!</v>
      </c>
      <c r="IXW15" s="401" t="e">
        <f>#REF!</f>
        <v>#REF!</v>
      </c>
      <c r="IXX15" s="401" t="e">
        <f>#REF!</f>
        <v>#REF!</v>
      </c>
      <c r="IXY15" s="401" t="e">
        <f>#REF!</f>
        <v>#REF!</v>
      </c>
      <c r="IXZ15" s="401" t="e">
        <f>#REF!</f>
        <v>#REF!</v>
      </c>
      <c r="IYA15" s="401" t="e">
        <f>#REF!</f>
        <v>#REF!</v>
      </c>
      <c r="IYB15" s="401" t="e">
        <f>#REF!</f>
        <v>#REF!</v>
      </c>
      <c r="IYC15" s="401" t="e">
        <f>#REF!</f>
        <v>#REF!</v>
      </c>
      <c r="IYD15" s="401" t="e">
        <f>#REF!</f>
        <v>#REF!</v>
      </c>
      <c r="IYE15" s="401" t="e">
        <f>#REF!</f>
        <v>#REF!</v>
      </c>
      <c r="IYF15" s="401" t="e">
        <f>#REF!</f>
        <v>#REF!</v>
      </c>
      <c r="IYG15" s="401" t="e">
        <f>#REF!</f>
        <v>#REF!</v>
      </c>
      <c r="IYH15" s="401" t="e">
        <f>#REF!</f>
        <v>#REF!</v>
      </c>
      <c r="IYI15" s="401" t="e">
        <f>#REF!</f>
        <v>#REF!</v>
      </c>
      <c r="IYJ15" s="401" t="e">
        <f>#REF!</f>
        <v>#REF!</v>
      </c>
      <c r="IYK15" s="401" t="e">
        <f>#REF!</f>
        <v>#REF!</v>
      </c>
      <c r="IYL15" s="401" t="e">
        <f>#REF!</f>
        <v>#REF!</v>
      </c>
      <c r="IYM15" s="401" t="e">
        <f>#REF!</f>
        <v>#REF!</v>
      </c>
      <c r="IYN15" s="401" t="e">
        <f>#REF!</f>
        <v>#REF!</v>
      </c>
      <c r="IYO15" s="401" t="e">
        <f>#REF!</f>
        <v>#REF!</v>
      </c>
      <c r="IYP15" s="401" t="e">
        <f>#REF!</f>
        <v>#REF!</v>
      </c>
      <c r="IYQ15" s="401" t="e">
        <f>#REF!</f>
        <v>#REF!</v>
      </c>
      <c r="IYR15" s="401" t="e">
        <f>#REF!</f>
        <v>#REF!</v>
      </c>
      <c r="IYS15" s="401" t="e">
        <f>#REF!</f>
        <v>#REF!</v>
      </c>
      <c r="IYT15" s="401" t="e">
        <f>#REF!</f>
        <v>#REF!</v>
      </c>
      <c r="IYU15" s="401" t="e">
        <f>#REF!</f>
        <v>#REF!</v>
      </c>
      <c r="IYV15" s="401" t="e">
        <f>#REF!</f>
        <v>#REF!</v>
      </c>
      <c r="IYW15" s="401" t="e">
        <f>#REF!</f>
        <v>#REF!</v>
      </c>
      <c r="IYX15" s="401" t="e">
        <f>#REF!</f>
        <v>#REF!</v>
      </c>
      <c r="IYY15" s="401" t="e">
        <f>#REF!</f>
        <v>#REF!</v>
      </c>
      <c r="IYZ15" s="401" t="e">
        <f>#REF!</f>
        <v>#REF!</v>
      </c>
      <c r="IZA15" s="401" t="e">
        <f>#REF!</f>
        <v>#REF!</v>
      </c>
      <c r="IZB15" s="401" t="e">
        <f>#REF!</f>
        <v>#REF!</v>
      </c>
      <c r="IZC15" s="401" t="e">
        <f>#REF!</f>
        <v>#REF!</v>
      </c>
      <c r="IZD15" s="401" t="e">
        <f>#REF!</f>
        <v>#REF!</v>
      </c>
      <c r="IZE15" s="401" t="e">
        <f>#REF!</f>
        <v>#REF!</v>
      </c>
      <c r="IZF15" s="401" t="e">
        <f>#REF!</f>
        <v>#REF!</v>
      </c>
      <c r="IZG15" s="401" t="e">
        <f>#REF!</f>
        <v>#REF!</v>
      </c>
      <c r="IZH15" s="401" t="e">
        <f>#REF!</f>
        <v>#REF!</v>
      </c>
      <c r="IZI15" s="401" t="e">
        <f>#REF!</f>
        <v>#REF!</v>
      </c>
      <c r="IZJ15" s="401" t="e">
        <f>#REF!</f>
        <v>#REF!</v>
      </c>
      <c r="IZK15" s="401" t="e">
        <f>#REF!</f>
        <v>#REF!</v>
      </c>
      <c r="IZL15" s="401" t="e">
        <f>#REF!</f>
        <v>#REF!</v>
      </c>
      <c r="IZM15" s="401" t="e">
        <f>#REF!</f>
        <v>#REF!</v>
      </c>
      <c r="IZN15" s="401" t="e">
        <f>#REF!</f>
        <v>#REF!</v>
      </c>
      <c r="IZO15" s="401" t="e">
        <f>#REF!</f>
        <v>#REF!</v>
      </c>
      <c r="IZP15" s="401" t="e">
        <f>#REF!</f>
        <v>#REF!</v>
      </c>
      <c r="IZQ15" s="401" t="e">
        <f>#REF!</f>
        <v>#REF!</v>
      </c>
      <c r="IZR15" s="401" t="e">
        <f>#REF!</f>
        <v>#REF!</v>
      </c>
      <c r="IZS15" s="401" t="e">
        <f>#REF!</f>
        <v>#REF!</v>
      </c>
      <c r="IZT15" s="401" t="e">
        <f>#REF!</f>
        <v>#REF!</v>
      </c>
      <c r="IZU15" s="401" t="e">
        <f>#REF!</f>
        <v>#REF!</v>
      </c>
      <c r="IZV15" s="401" t="e">
        <f>#REF!</f>
        <v>#REF!</v>
      </c>
      <c r="IZW15" s="401" t="e">
        <f>#REF!</f>
        <v>#REF!</v>
      </c>
      <c r="IZX15" s="401" t="e">
        <f>#REF!</f>
        <v>#REF!</v>
      </c>
      <c r="IZY15" s="401" t="e">
        <f>#REF!</f>
        <v>#REF!</v>
      </c>
      <c r="IZZ15" s="401" t="e">
        <f>#REF!</f>
        <v>#REF!</v>
      </c>
      <c r="JAA15" s="401" t="e">
        <f>#REF!</f>
        <v>#REF!</v>
      </c>
      <c r="JAB15" s="401" t="e">
        <f>#REF!</f>
        <v>#REF!</v>
      </c>
      <c r="JAC15" s="401" t="e">
        <f>#REF!</f>
        <v>#REF!</v>
      </c>
      <c r="JAD15" s="401" t="e">
        <f>#REF!</f>
        <v>#REF!</v>
      </c>
      <c r="JAE15" s="401" t="e">
        <f>#REF!</f>
        <v>#REF!</v>
      </c>
      <c r="JAF15" s="401" t="e">
        <f>#REF!</f>
        <v>#REF!</v>
      </c>
      <c r="JAG15" s="401" t="e">
        <f>#REF!</f>
        <v>#REF!</v>
      </c>
      <c r="JAH15" s="401" t="e">
        <f>#REF!</f>
        <v>#REF!</v>
      </c>
      <c r="JAI15" s="401" t="e">
        <f>#REF!</f>
        <v>#REF!</v>
      </c>
      <c r="JAJ15" s="401" t="e">
        <f>#REF!</f>
        <v>#REF!</v>
      </c>
      <c r="JAK15" s="401" t="e">
        <f>#REF!</f>
        <v>#REF!</v>
      </c>
      <c r="JAL15" s="401" t="e">
        <f>#REF!</f>
        <v>#REF!</v>
      </c>
      <c r="JAM15" s="401" t="e">
        <f>#REF!</f>
        <v>#REF!</v>
      </c>
      <c r="JAN15" s="401" t="e">
        <f>#REF!</f>
        <v>#REF!</v>
      </c>
      <c r="JAO15" s="401" t="e">
        <f>#REF!</f>
        <v>#REF!</v>
      </c>
      <c r="JAP15" s="401" t="e">
        <f>#REF!</f>
        <v>#REF!</v>
      </c>
      <c r="JAQ15" s="401" t="e">
        <f>#REF!</f>
        <v>#REF!</v>
      </c>
      <c r="JAR15" s="401" t="e">
        <f>#REF!</f>
        <v>#REF!</v>
      </c>
      <c r="JAS15" s="401" t="e">
        <f>#REF!</f>
        <v>#REF!</v>
      </c>
      <c r="JAT15" s="401" t="e">
        <f>#REF!</f>
        <v>#REF!</v>
      </c>
      <c r="JAU15" s="401" t="e">
        <f>#REF!</f>
        <v>#REF!</v>
      </c>
      <c r="JAV15" s="401" t="e">
        <f>#REF!</f>
        <v>#REF!</v>
      </c>
      <c r="JAW15" s="401" t="e">
        <f>#REF!</f>
        <v>#REF!</v>
      </c>
      <c r="JAX15" s="401" t="e">
        <f>#REF!</f>
        <v>#REF!</v>
      </c>
      <c r="JAY15" s="401" t="e">
        <f>#REF!</f>
        <v>#REF!</v>
      </c>
      <c r="JAZ15" s="401" t="e">
        <f>#REF!</f>
        <v>#REF!</v>
      </c>
      <c r="JBA15" s="401" t="e">
        <f>#REF!</f>
        <v>#REF!</v>
      </c>
      <c r="JBB15" s="401" t="e">
        <f>#REF!</f>
        <v>#REF!</v>
      </c>
      <c r="JBC15" s="401" t="e">
        <f>#REF!</f>
        <v>#REF!</v>
      </c>
      <c r="JBD15" s="401" t="e">
        <f>#REF!</f>
        <v>#REF!</v>
      </c>
      <c r="JBE15" s="401" t="e">
        <f>#REF!</f>
        <v>#REF!</v>
      </c>
      <c r="JBF15" s="401" t="e">
        <f>#REF!</f>
        <v>#REF!</v>
      </c>
      <c r="JBG15" s="401" t="e">
        <f>#REF!</f>
        <v>#REF!</v>
      </c>
      <c r="JBH15" s="401" t="e">
        <f>#REF!</f>
        <v>#REF!</v>
      </c>
      <c r="JBI15" s="401" t="e">
        <f>#REF!</f>
        <v>#REF!</v>
      </c>
      <c r="JBJ15" s="401" t="e">
        <f>#REF!</f>
        <v>#REF!</v>
      </c>
      <c r="JBK15" s="401" t="e">
        <f>#REF!</f>
        <v>#REF!</v>
      </c>
      <c r="JBL15" s="401" t="e">
        <f>#REF!</f>
        <v>#REF!</v>
      </c>
      <c r="JBM15" s="401" t="e">
        <f>#REF!</f>
        <v>#REF!</v>
      </c>
      <c r="JBN15" s="401" t="e">
        <f>#REF!</f>
        <v>#REF!</v>
      </c>
      <c r="JBO15" s="401" t="e">
        <f>#REF!</f>
        <v>#REF!</v>
      </c>
      <c r="JBP15" s="401" t="e">
        <f>#REF!</f>
        <v>#REF!</v>
      </c>
      <c r="JBQ15" s="401" t="e">
        <f>#REF!</f>
        <v>#REF!</v>
      </c>
      <c r="JBR15" s="401" t="e">
        <f>#REF!</f>
        <v>#REF!</v>
      </c>
      <c r="JBS15" s="401" t="e">
        <f>#REF!</f>
        <v>#REF!</v>
      </c>
      <c r="JBT15" s="401" t="e">
        <f>#REF!</f>
        <v>#REF!</v>
      </c>
      <c r="JBU15" s="401" t="e">
        <f>#REF!</f>
        <v>#REF!</v>
      </c>
      <c r="JBV15" s="401" t="e">
        <f>#REF!</f>
        <v>#REF!</v>
      </c>
      <c r="JBW15" s="401" t="e">
        <f>#REF!</f>
        <v>#REF!</v>
      </c>
      <c r="JBX15" s="401" t="e">
        <f>#REF!</f>
        <v>#REF!</v>
      </c>
      <c r="JBY15" s="401" t="e">
        <f>#REF!</f>
        <v>#REF!</v>
      </c>
      <c r="JBZ15" s="401" t="e">
        <f>#REF!</f>
        <v>#REF!</v>
      </c>
      <c r="JCA15" s="401" t="e">
        <f>#REF!</f>
        <v>#REF!</v>
      </c>
      <c r="JCB15" s="401" t="e">
        <f>#REF!</f>
        <v>#REF!</v>
      </c>
      <c r="JCC15" s="401" t="e">
        <f>#REF!</f>
        <v>#REF!</v>
      </c>
      <c r="JCD15" s="401" t="e">
        <f>#REF!</f>
        <v>#REF!</v>
      </c>
      <c r="JCE15" s="401" t="e">
        <f>#REF!</f>
        <v>#REF!</v>
      </c>
      <c r="JCF15" s="401" t="e">
        <f>#REF!</f>
        <v>#REF!</v>
      </c>
      <c r="JCG15" s="401" t="e">
        <f>#REF!</f>
        <v>#REF!</v>
      </c>
      <c r="JCH15" s="401" t="e">
        <f>#REF!</f>
        <v>#REF!</v>
      </c>
      <c r="JCI15" s="401" t="e">
        <f>#REF!</f>
        <v>#REF!</v>
      </c>
      <c r="JCJ15" s="401" t="e">
        <f>#REF!</f>
        <v>#REF!</v>
      </c>
      <c r="JCK15" s="401" t="e">
        <f>#REF!</f>
        <v>#REF!</v>
      </c>
      <c r="JCL15" s="401" t="e">
        <f>#REF!</f>
        <v>#REF!</v>
      </c>
      <c r="JCM15" s="401" t="e">
        <f>#REF!</f>
        <v>#REF!</v>
      </c>
      <c r="JCN15" s="401" t="e">
        <f>#REF!</f>
        <v>#REF!</v>
      </c>
      <c r="JCO15" s="401" t="e">
        <f>#REF!</f>
        <v>#REF!</v>
      </c>
      <c r="JCP15" s="401" t="e">
        <f>#REF!</f>
        <v>#REF!</v>
      </c>
      <c r="JCQ15" s="401" t="e">
        <f>#REF!</f>
        <v>#REF!</v>
      </c>
      <c r="JCR15" s="401" t="e">
        <f>#REF!</f>
        <v>#REF!</v>
      </c>
      <c r="JCS15" s="401" t="e">
        <f>#REF!</f>
        <v>#REF!</v>
      </c>
      <c r="JCT15" s="401" t="e">
        <f>#REF!</f>
        <v>#REF!</v>
      </c>
      <c r="JCU15" s="401" t="e">
        <f>#REF!</f>
        <v>#REF!</v>
      </c>
      <c r="JCV15" s="401" t="e">
        <f>#REF!</f>
        <v>#REF!</v>
      </c>
      <c r="JCW15" s="401" t="e">
        <f>#REF!</f>
        <v>#REF!</v>
      </c>
      <c r="JCX15" s="401" t="e">
        <f>#REF!</f>
        <v>#REF!</v>
      </c>
      <c r="JCY15" s="401" t="e">
        <f>#REF!</f>
        <v>#REF!</v>
      </c>
      <c r="JCZ15" s="401" t="e">
        <f>#REF!</f>
        <v>#REF!</v>
      </c>
      <c r="JDA15" s="401" t="e">
        <f>#REF!</f>
        <v>#REF!</v>
      </c>
      <c r="JDB15" s="401" t="e">
        <f>#REF!</f>
        <v>#REF!</v>
      </c>
      <c r="JDC15" s="401" t="e">
        <f>#REF!</f>
        <v>#REF!</v>
      </c>
      <c r="JDD15" s="401" t="e">
        <f>#REF!</f>
        <v>#REF!</v>
      </c>
      <c r="JDE15" s="401" t="e">
        <f>#REF!</f>
        <v>#REF!</v>
      </c>
      <c r="JDF15" s="401" t="e">
        <f>#REF!</f>
        <v>#REF!</v>
      </c>
      <c r="JDG15" s="401" t="e">
        <f>#REF!</f>
        <v>#REF!</v>
      </c>
      <c r="JDH15" s="401" t="e">
        <f>#REF!</f>
        <v>#REF!</v>
      </c>
      <c r="JDI15" s="401" t="e">
        <f>#REF!</f>
        <v>#REF!</v>
      </c>
      <c r="JDJ15" s="401" t="e">
        <f>#REF!</f>
        <v>#REF!</v>
      </c>
      <c r="JDK15" s="401" t="e">
        <f>#REF!</f>
        <v>#REF!</v>
      </c>
      <c r="JDL15" s="401" t="e">
        <f>#REF!</f>
        <v>#REF!</v>
      </c>
      <c r="JDM15" s="401" t="e">
        <f>#REF!</f>
        <v>#REF!</v>
      </c>
      <c r="JDN15" s="401" t="e">
        <f>#REF!</f>
        <v>#REF!</v>
      </c>
      <c r="JDO15" s="401" t="e">
        <f>#REF!</f>
        <v>#REF!</v>
      </c>
      <c r="JDP15" s="401" t="e">
        <f>#REF!</f>
        <v>#REF!</v>
      </c>
      <c r="JDQ15" s="401" t="e">
        <f>#REF!</f>
        <v>#REF!</v>
      </c>
      <c r="JDR15" s="401" t="e">
        <f>#REF!</f>
        <v>#REF!</v>
      </c>
      <c r="JDS15" s="401" t="e">
        <f>#REF!</f>
        <v>#REF!</v>
      </c>
      <c r="JDT15" s="401" t="e">
        <f>#REF!</f>
        <v>#REF!</v>
      </c>
      <c r="JDU15" s="401" t="e">
        <f>#REF!</f>
        <v>#REF!</v>
      </c>
      <c r="JDV15" s="401" t="e">
        <f>#REF!</f>
        <v>#REF!</v>
      </c>
      <c r="JDW15" s="401" t="e">
        <f>#REF!</f>
        <v>#REF!</v>
      </c>
      <c r="JDX15" s="401" t="e">
        <f>#REF!</f>
        <v>#REF!</v>
      </c>
      <c r="JDY15" s="401" t="e">
        <f>#REF!</f>
        <v>#REF!</v>
      </c>
      <c r="JDZ15" s="401" t="e">
        <f>#REF!</f>
        <v>#REF!</v>
      </c>
      <c r="JEA15" s="401" t="e">
        <f>#REF!</f>
        <v>#REF!</v>
      </c>
      <c r="JEB15" s="401" t="e">
        <f>#REF!</f>
        <v>#REF!</v>
      </c>
      <c r="JEC15" s="401" t="e">
        <f>#REF!</f>
        <v>#REF!</v>
      </c>
      <c r="JED15" s="401" t="e">
        <f>#REF!</f>
        <v>#REF!</v>
      </c>
      <c r="JEE15" s="401" t="e">
        <f>#REF!</f>
        <v>#REF!</v>
      </c>
      <c r="JEF15" s="401" t="e">
        <f>#REF!</f>
        <v>#REF!</v>
      </c>
      <c r="JEG15" s="401" t="e">
        <f>#REF!</f>
        <v>#REF!</v>
      </c>
      <c r="JEH15" s="401" t="e">
        <f>#REF!</f>
        <v>#REF!</v>
      </c>
      <c r="JEI15" s="401" t="e">
        <f>#REF!</f>
        <v>#REF!</v>
      </c>
      <c r="JEJ15" s="401" t="e">
        <f>#REF!</f>
        <v>#REF!</v>
      </c>
      <c r="JEK15" s="401" t="e">
        <f>#REF!</f>
        <v>#REF!</v>
      </c>
      <c r="JEL15" s="401" t="e">
        <f>#REF!</f>
        <v>#REF!</v>
      </c>
      <c r="JEM15" s="401" t="e">
        <f>#REF!</f>
        <v>#REF!</v>
      </c>
      <c r="JEN15" s="401" t="e">
        <f>#REF!</f>
        <v>#REF!</v>
      </c>
      <c r="JEO15" s="401" t="e">
        <f>#REF!</f>
        <v>#REF!</v>
      </c>
      <c r="JEP15" s="401" t="e">
        <f>#REF!</f>
        <v>#REF!</v>
      </c>
      <c r="JEQ15" s="401" t="e">
        <f>#REF!</f>
        <v>#REF!</v>
      </c>
      <c r="JER15" s="401" t="e">
        <f>#REF!</f>
        <v>#REF!</v>
      </c>
      <c r="JES15" s="401" t="e">
        <f>#REF!</f>
        <v>#REF!</v>
      </c>
      <c r="JET15" s="401" t="e">
        <f>#REF!</f>
        <v>#REF!</v>
      </c>
      <c r="JEU15" s="401" t="e">
        <f>#REF!</f>
        <v>#REF!</v>
      </c>
      <c r="JEV15" s="401" t="e">
        <f>#REF!</f>
        <v>#REF!</v>
      </c>
      <c r="JEW15" s="401" t="e">
        <f>#REF!</f>
        <v>#REF!</v>
      </c>
      <c r="JEX15" s="401" t="e">
        <f>#REF!</f>
        <v>#REF!</v>
      </c>
      <c r="JEY15" s="401" t="e">
        <f>#REF!</f>
        <v>#REF!</v>
      </c>
      <c r="JEZ15" s="401" t="e">
        <f>#REF!</f>
        <v>#REF!</v>
      </c>
      <c r="JFA15" s="401" t="e">
        <f>#REF!</f>
        <v>#REF!</v>
      </c>
      <c r="JFB15" s="401" t="e">
        <f>#REF!</f>
        <v>#REF!</v>
      </c>
      <c r="JFC15" s="401" t="e">
        <f>#REF!</f>
        <v>#REF!</v>
      </c>
      <c r="JFD15" s="401" t="e">
        <f>#REF!</f>
        <v>#REF!</v>
      </c>
      <c r="JFE15" s="401" t="e">
        <f>#REF!</f>
        <v>#REF!</v>
      </c>
      <c r="JFF15" s="401" t="e">
        <f>#REF!</f>
        <v>#REF!</v>
      </c>
      <c r="JFG15" s="401" t="e">
        <f>#REF!</f>
        <v>#REF!</v>
      </c>
      <c r="JFH15" s="401" t="e">
        <f>#REF!</f>
        <v>#REF!</v>
      </c>
      <c r="JFI15" s="401" t="e">
        <f>#REF!</f>
        <v>#REF!</v>
      </c>
      <c r="JFJ15" s="401" t="e">
        <f>#REF!</f>
        <v>#REF!</v>
      </c>
      <c r="JFK15" s="401" t="e">
        <f>#REF!</f>
        <v>#REF!</v>
      </c>
      <c r="JFL15" s="401" t="e">
        <f>#REF!</f>
        <v>#REF!</v>
      </c>
      <c r="JFM15" s="401" t="e">
        <f>#REF!</f>
        <v>#REF!</v>
      </c>
      <c r="JFN15" s="401" t="e">
        <f>#REF!</f>
        <v>#REF!</v>
      </c>
      <c r="JFO15" s="401" t="e">
        <f>#REF!</f>
        <v>#REF!</v>
      </c>
      <c r="JFP15" s="401" t="e">
        <f>#REF!</f>
        <v>#REF!</v>
      </c>
      <c r="JFQ15" s="401" t="e">
        <f>#REF!</f>
        <v>#REF!</v>
      </c>
      <c r="JFR15" s="401" t="e">
        <f>#REF!</f>
        <v>#REF!</v>
      </c>
      <c r="JFS15" s="401" t="e">
        <f>#REF!</f>
        <v>#REF!</v>
      </c>
      <c r="JFT15" s="401" t="e">
        <f>#REF!</f>
        <v>#REF!</v>
      </c>
      <c r="JFU15" s="401" t="e">
        <f>#REF!</f>
        <v>#REF!</v>
      </c>
      <c r="JFV15" s="401" t="e">
        <f>#REF!</f>
        <v>#REF!</v>
      </c>
      <c r="JFW15" s="401" t="e">
        <f>#REF!</f>
        <v>#REF!</v>
      </c>
      <c r="JFX15" s="401" t="e">
        <f>#REF!</f>
        <v>#REF!</v>
      </c>
      <c r="JFY15" s="401" t="e">
        <f>#REF!</f>
        <v>#REF!</v>
      </c>
      <c r="JFZ15" s="401" t="e">
        <f>#REF!</f>
        <v>#REF!</v>
      </c>
      <c r="JGA15" s="401" t="e">
        <f>#REF!</f>
        <v>#REF!</v>
      </c>
      <c r="JGB15" s="401" t="e">
        <f>#REF!</f>
        <v>#REF!</v>
      </c>
      <c r="JGC15" s="401" t="e">
        <f>#REF!</f>
        <v>#REF!</v>
      </c>
      <c r="JGD15" s="401" t="e">
        <f>#REF!</f>
        <v>#REF!</v>
      </c>
      <c r="JGE15" s="401" t="e">
        <f>#REF!</f>
        <v>#REF!</v>
      </c>
      <c r="JGF15" s="401" t="e">
        <f>#REF!</f>
        <v>#REF!</v>
      </c>
      <c r="JGG15" s="401" t="e">
        <f>#REF!</f>
        <v>#REF!</v>
      </c>
      <c r="JGH15" s="401" t="e">
        <f>#REF!</f>
        <v>#REF!</v>
      </c>
      <c r="JGI15" s="401" t="e">
        <f>#REF!</f>
        <v>#REF!</v>
      </c>
      <c r="JGJ15" s="401" t="e">
        <f>#REF!</f>
        <v>#REF!</v>
      </c>
      <c r="JGK15" s="401" t="e">
        <f>#REF!</f>
        <v>#REF!</v>
      </c>
      <c r="JGL15" s="401" t="e">
        <f>#REF!</f>
        <v>#REF!</v>
      </c>
      <c r="JGM15" s="401" t="e">
        <f>#REF!</f>
        <v>#REF!</v>
      </c>
      <c r="JGN15" s="401" t="e">
        <f>#REF!</f>
        <v>#REF!</v>
      </c>
      <c r="JGO15" s="401" t="e">
        <f>#REF!</f>
        <v>#REF!</v>
      </c>
      <c r="JGP15" s="401" t="e">
        <f>#REF!</f>
        <v>#REF!</v>
      </c>
      <c r="JGQ15" s="401" t="e">
        <f>#REF!</f>
        <v>#REF!</v>
      </c>
      <c r="JGR15" s="401" t="e">
        <f>#REF!</f>
        <v>#REF!</v>
      </c>
      <c r="JGS15" s="401" t="e">
        <f>#REF!</f>
        <v>#REF!</v>
      </c>
      <c r="JGT15" s="401" t="e">
        <f>#REF!</f>
        <v>#REF!</v>
      </c>
      <c r="JGU15" s="401" t="e">
        <f>#REF!</f>
        <v>#REF!</v>
      </c>
      <c r="JGV15" s="401" t="e">
        <f>#REF!</f>
        <v>#REF!</v>
      </c>
      <c r="JGW15" s="401" t="e">
        <f>#REF!</f>
        <v>#REF!</v>
      </c>
      <c r="JGX15" s="401" t="e">
        <f>#REF!</f>
        <v>#REF!</v>
      </c>
      <c r="JGY15" s="401" t="e">
        <f>#REF!</f>
        <v>#REF!</v>
      </c>
      <c r="JGZ15" s="401" t="e">
        <f>#REF!</f>
        <v>#REF!</v>
      </c>
      <c r="JHA15" s="401" t="e">
        <f>#REF!</f>
        <v>#REF!</v>
      </c>
      <c r="JHB15" s="401" t="e">
        <f>#REF!</f>
        <v>#REF!</v>
      </c>
      <c r="JHC15" s="401" t="e">
        <f>#REF!</f>
        <v>#REF!</v>
      </c>
      <c r="JHD15" s="401" t="e">
        <f>#REF!</f>
        <v>#REF!</v>
      </c>
      <c r="JHE15" s="401" t="e">
        <f>#REF!</f>
        <v>#REF!</v>
      </c>
      <c r="JHF15" s="401" t="e">
        <f>#REF!</f>
        <v>#REF!</v>
      </c>
      <c r="JHG15" s="401" t="e">
        <f>#REF!</f>
        <v>#REF!</v>
      </c>
      <c r="JHH15" s="401" t="e">
        <f>#REF!</f>
        <v>#REF!</v>
      </c>
      <c r="JHI15" s="401" t="e">
        <f>#REF!</f>
        <v>#REF!</v>
      </c>
      <c r="JHJ15" s="401" t="e">
        <f>#REF!</f>
        <v>#REF!</v>
      </c>
      <c r="JHK15" s="401" t="e">
        <f>#REF!</f>
        <v>#REF!</v>
      </c>
      <c r="JHL15" s="401" t="e">
        <f>#REF!</f>
        <v>#REF!</v>
      </c>
      <c r="JHM15" s="401" t="e">
        <f>#REF!</f>
        <v>#REF!</v>
      </c>
      <c r="JHN15" s="401" t="e">
        <f>#REF!</f>
        <v>#REF!</v>
      </c>
      <c r="JHO15" s="401" t="e">
        <f>#REF!</f>
        <v>#REF!</v>
      </c>
      <c r="JHP15" s="401" t="e">
        <f>#REF!</f>
        <v>#REF!</v>
      </c>
      <c r="JHQ15" s="401" t="e">
        <f>#REF!</f>
        <v>#REF!</v>
      </c>
      <c r="JHR15" s="401" t="e">
        <f>#REF!</f>
        <v>#REF!</v>
      </c>
      <c r="JHS15" s="401" t="e">
        <f>#REF!</f>
        <v>#REF!</v>
      </c>
      <c r="JHT15" s="401" t="e">
        <f>#REF!</f>
        <v>#REF!</v>
      </c>
      <c r="JHU15" s="401" t="e">
        <f>#REF!</f>
        <v>#REF!</v>
      </c>
      <c r="JHV15" s="401" t="e">
        <f>#REF!</f>
        <v>#REF!</v>
      </c>
      <c r="JHW15" s="401" t="e">
        <f>#REF!</f>
        <v>#REF!</v>
      </c>
      <c r="JHX15" s="401" t="e">
        <f>#REF!</f>
        <v>#REF!</v>
      </c>
      <c r="JHY15" s="401" t="e">
        <f>#REF!</f>
        <v>#REF!</v>
      </c>
      <c r="JHZ15" s="401" t="e">
        <f>#REF!</f>
        <v>#REF!</v>
      </c>
      <c r="JIA15" s="401" t="e">
        <f>#REF!</f>
        <v>#REF!</v>
      </c>
      <c r="JIB15" s="401" t="e">
        <f>#REF!</f>
        <v>#REF!</v>
      </c>
      <c r="JIC15" s="401" t="e">
        <f>#REF!</f>
        <v>#REF!</v>
      </c>
      <c r="JID15" s="401" t="e">
        <f>#REF!</f>
        <v>#REF!</v>
      </c>
      <c r="JIE15" s="401" t="e">
        <f>#REF!</f>
        <v>#REF!</v>
      </c>
      <c r="JIF15" s="401" t="e">
        <f>#REF!</f>
        <v>#REF!</v>
      </c>
      <c r="JIG15" s="401" t="e">
        <f>#REF!</f>
        <v>#REF!</v>
      </c>
      <c r="JIH15" s="401" t="e">
        <f>#REF!</f>
        <v>#REF!</v>
      </c>
      <c r="JII15" s="401" t="e">
        <f>#REF!</f>
        <v>#REF!</v>
      </c>
      <c r="JIJ15" s="401" t="e">
        <f>#REF!</f>
        <v>#REF!</v>
      </c>
      <c r="JIK15" s="401" t="e">
        <f>#REF!</f>
        <v>#REF!</v>
      </c>
      <c r="JIL15" s="401" t="e">
        <f>#REF!</f>
        <v>#REF!</v>
      </c>
      <c r="JIM15" s="401" t="e">
        <f>#REF!</f>
        <v>#REF!</v>
      </c>
      <c r="JIN15" s="401" t="e">
        <f>#REF!</f>
        <v>#REF!</v>
      </c>
      <c r="JIO15" s="401" t="e">
        <f>#REF!</f>
        <v>#REF!</v>
      </c>
      <c r="JIP15" s="401" t="e">
        <f>#REF!</f>
        <v>#REF!</v>
      </c>
      <c r="JIQ15" s="401" t="e">
        <f>#REF!</f>
        <v>#REF!</v>
      </c>
      <c r="JIR15" s="401" t="e">
        <f>#REF!</f>
        <v>#REF!</v>
      </c>
      <c r="JIS15" s="401" t="e">
        <f>#REF!</f>
        <v>#REF!</v>
      </c>
      <c r="JIT15" s="401" t="e">
        <f>#REF!</f>
        <v>#REF!</v>
      </c>
      <c r="JIU15" s="401" t="e">
        <f>#REF!</f>
        <v>#REF!</v>
      </c>
      <c r="JIV15" s="401" t="e">
        <f>#REF!</f>
        <v>#REF!</v>
      </c>
      <c r="JIW15" s="401" t="e">
        <f>#REF!</f>
        <v>#REF!</v>
      </c>
      <c r="JIX15" s="401" t="e">
        <f>#REF!</f>
        <v>#REF!</v>
      </c>
      <c r="JIY15" s="401" t="e">
        <f>#REF!</f>
        <v>#REF!</v>
      </c>
      <c r="JIZ15" s="401" t="e">
        <f>#REF!</f>
        <v>#REF!</v>
      </c>
      <c r="JJA15" s="401" t="e">
        <f>#REF!</f>
        <v>#REF!</v>
      </c>
      <c r="JJB15" s="401" t="e">
        <f>#REF!</f>
        <v>#REF!</v>
      </c>
      <c r="JJC15" s="401" t="e">
        <f>#REF!</f>
        <v>#REF!</v>
      </c>
      <c r="JJD15" s="401" t="e">
        <f>#REF!</f>
        <v>#REF!</v>
      </c>
      <c r="JJE15" s="401" t="e">
        <f>#REF!</f>
        <v>#REF!</v>
      </c>
      <c r="JJF15" s="401" t="e">
        <f>#REF!</f>
        <v>#REF!</v>
      </c>
      <c r="JJG15" s="401" t="e">
        <f>#REF!</f>
        <v>#REF!</v>
      </c>
      <c r="JJH15" s="401" t="e">
        <f>#REF!</f>
        <v>#REF!</v>
      </c>
      <c r="JJI15" s="401" t="e">
        <f>#REF!</f>
        <v>#REF!</v>
      </c>
      <c r="JJJ15" s="401" t="e">
        <f>#REF!</f>
        <v>#REF!</v>
      </c>
      <c r="JJK15" s="401" t="e">
        <f>#REF!</f>
        <v>#REF!</v>
      </c>
      <c r="JJL15" s="401" t="e">
        <f>#REF!</f>
        <v>#REF!</v>
      </c>
      <c r="JJM15" s="401" t="e">
        <f>#REF!</f>
        <v>#REF!</v>
      </c>
      <c r="JJN15" s="401" t="e">
        <f>#REF!</f>
        <v>#REF!</v>
      </c>
      <c r="JJO15" s="401" t="e">
        <f>#REF!</f>
        <v>#REF!</v>
      </c>
      <c r="JJP15" s="401" t="e">
        <f>#REF!</f>
        <v>#REF!</v>
      </c>
      <c r="JJQ15" s="401" t="e">
        <f>#REF!</f>
        <v>#REF!</v>
      </c>
      <c r="JJR15" s="401" t="e">
        <f>#REF!</f>
        <v>#REF!</v>
      </c>
      <c r="JJS15" s="401" t="e">
        <f>#REF!</f>
        <v>#REF!</v>
      </c>
      <c r="JJT15" s="401" t="e">
        <f>#REF!</f>
        <v>#REF!</v>
      </c>
      <c r="JJU15" s="401" t="e">
        <f>#REF!</f>
        <v>#REF!</v>
      </c>
      <c r="JJV15" s="401" t="e">
        <f>#REF!</f>
        <v>#REF!</v>
      </c>
      <c r="JJW15" s="401" t="e">
        <f>#REF!</f>
        <v>#REF!</v>
      </c>
      <c r="JJX15" s="401" t="e">
        <f>#REF!</f>
        <v>#REF!</v>
      </c>
      <c r="JJY15" s="401" t="e">
        <f>#REF!</f>
        <v>#REF!</v>
      </c>
      <c r="JJZ15" s="401" t="e">
        <f>#REF!</f>
        <v>#REF!</v>
      </c>
      <c r="JKA15" s="401" t="e">
        <f>#REF!</f>
        <v>#REF!</v>
      </c>
      <c r="JKB15" s="401" t="e">
        <f>#REF!</f>
        <v>#REF!</v>
      </c>
      <c r="JKC15" s="401" t="e">
        <f>#REF!</f>
        <v>#REF!</v>
      </c>
      <c r="JKD15" s="401" t="e">
        <f>#REF!</f>
        <v>#REF!</v>
      </c>
      <c r="JKE15" s="401" t="e">
        <f>#REF!</f>
        <v>#REF!</v>
      </c>
      <c r="JKF15" s="401" t="e">
        <f>#REF!</f>
        <v>#REF!</v>
      </c>
      <c r="JKG15" s="401" t="e">
        <f>#REF!</f>
        <v>#REF!</v>
      </c>
      <c r="JKH15" s="401" t="e">
        <f>#REF!</f>
        <v>#REF!</v>
      </c>
      <c r="JKI15" s="401" t="e">
        <f>#REF!</f>
        <v>#REF!</v>
      </c>
      <c r="JKJ15" s="401" t="e">
        <f>#REF!</f>
        <v>#REF!</v>
      </c>
      <c r="JKK15" s="401" t="e">
        <f>#REF!</f>
        <v>#REF!</v>
      </c>
      <c r="JKL15" s="401" t="e">
        <f>#REF!</f>
        <v>#REF!</v>
      </c>
      <c r="JKM15" s="401" t="e">
        <f>#REF!</f>
        <v>#REF!</v>
      </c>
      <c r="JKN15" s="401" t="e">
        <f>#REF!</f>
        <v>#REF!</v>
      </c>
      <c r="JKO15" s="401" t="e">
        <f>#REF!</f>
        <v>#REF!</v>
      </c>
      <c r="JKP15" s="401" t="e">
        <f>#REF!</f>
        <v>#REF!</v>
      </c>
      <c r="JKQ15" s="401" t="e">
        <f>#REF!</f>
        <v>#REF!</v>
      </c>
      <c r="JKR15" s="401" t="e">
        <f>#REF!</f>
        <v>#REF!</v>
      </c>
      <c r="JKS15" s="401" t="e">
        <f>#REF!</f>
        <v>#REF!</v>
      </c>
      <c r="JKT15" s="401" t="e">
        <f>#REF!</f>
        <v>#REF!</v>
      </c>
      <c r="JKU15" s="401" t="e">
        <f>#REF!</f>
        <v>#REF!</v>
      </c>
      <c r="JKV15" s="401" t="e">
        <f>#REF!</f>
        <v>#REF!</v>
      </c>
      <c r="JKW15" s="401" t="e">
        <f>#REF!</f>
        <v>#REF!</v>
      </c>
      <c r="JKX15" s="401" t="e">
        <f>#REF!</f>
        <v>#REF!</v>
      </c>
      <c r="JKY15" s="401" t="e">
        <f>#REF!</f>
        <v>#REF!</v>
      </c>
      <c r="JKZ15" s="401" t="e">
        <f>#REF!</f>
        <v>#REF!</v>
      </c>
      <c r="JLA15" s="401" t="e">
        <f>#REF!</f>
        <v>#REF!</v>
      </c>
      <c r="JLB15" s="401" t="e">
        <f>#REF!</f>
        <v>#REF!</v>
      </c>
      <c r="JLC15" s="401" t="e">
        <f>#REF!</f>
        <v>#REF!</v>
      </c>
      <c r="JLD15" s="401" t="e">
        <f>#REF!</f>
        <v>#REF!</v>
      </c>
      <c r="JLE15" s="401" t="e">
        <f>#REF!</f>
        <v>#REF!</v>
      </c>
      <c r="JLF15" s="401" t="e">
        <f>#REF!</f>
        <v>#REF!</v>
      </c>
      <c r="JLG15" s="401" t="e">
        <f>#REF!</f>
        <v>#REF!</v>
      </c>
      <c r="JLH15" s="401" t="e">
        <f>#REF!</f>
        <v>#REF!</v>
      </c>
      <c r="JLI15" s="401" t="e">
        <f>#REF!</f>
        <v>#REF!</v>
      </c>
      <c r="JLJ15" s="401" t="e">
        <f>#REF!</f>
        <v>#REF!</v>
      </c>
      <c r="JLK15" s="401" t="e">
        <f>#REF!</f>
        <v>#REF!</v>
      </c>
      <c r="JLL15" s="401" t="e">
        <f>#REF!</f>
        <v>#REF!</v>
      </c>
      <c r="JLM15" s="401" t="e">
        <f>#REF!</f>
        <v>#REF!</v>
      </c>
      <c r="JLN15" s="401" t="e">
        <f>#REF!</f>
        <v>#REF!</v>
      </c>
      <c r="JLO15" s="401" t="e">
        <f>#REF!</f>
        <v>#REF!</v>
      </c>
      <c r="JLP15" s="401" t="e">
        <f>#REF!</f>
        <v>#REF!</v>
      </c>
      <c r="JLQ15" s="401" t="e">
        <f>#REF!</f>
        <v>#REF!</v>
      </c>
      <c r="JLR15" s="401" t="e">
        <f>#REF!</f>
        <v>#REF!</v>
      </c>
      <c r="JLS15" s="401" t="e">
        <f>#REF!</f>
        <v>#REF!</v>
      </c>
      <c r="JLT15" s="401" t="e">
        <f>#REF!</f>
        <v>#REF!</v>
      </c>
      <c r="JLU15" s="401" t="e">
        <f>#REF!</f>
        <v>#REF!</v>
      </c>
      <c r="JLV15" s="401" t="e">
        <f>#REF!</f>
        <v>#REF!</v>
      </c>
      <c r="JLW15" s="401" t="e">
        <f>#REF!</f>
        <v>#REF!</v>
      </c>
      <c r="JLX15" s="401" t="e">
        <f>#REF!</f>
        <v>#REF!</v>
      </c>
      <c r="JLY15" s="401" t="e">
        <f>#REF!</f>
        <v>#REF!</v>
      </c>
      <c r="JLZ15" s="401" t="e">
        <f>#REF!</f>
        <v>#REF!</v>
      </c>
      <c r="JMA15" s="401" t="e">
        <f>#REF!</f>
        <v>#REF!</v>
      </c>
      <c r="JMB15" s="401" t="e">
        <f>#REF!</f>
        <v>#REF!</v>
      </c>
      <c r="JMC15" s="401" t="e">
        <f>#REF!</f>
        <v>#REF!</v>
      </c>
      <c r="JMD15" s="401" t="e">
        <f>#REF!</f>
        <v>#REF!</v>
      </c>
      <c r="JME15" s="401" t="e">
        <f>#REF!</f>
        <v>#REF!</v>
      </c>
      <c r="JMF15" s="401" t="e">
        <f>#REF!</f>
        <v>#REF!</v>
      </c>
      <c r="JMG15" s="401" t="e">
        <f>#REF!</f>
        <v>#REF!</v>
      </c>
      <c r="JMH15" s="401" t="e">
        <f>#REF!</f>
        <v>#REF!</v>
      </c>
      <c r="JMI15" s="401" t="e">
        <f>#REF!</f>
        <v>#REF!</v>
      </c>
      <c r="JMJ15" s="401" t="e">
        <f>#REF!</f>
        <v>#REF!</v>
      </c>
      <c r="JMK15" s="401" t="e">
        <f>#REF!</f>
        <v>#REF!</v>
      </c>
      <c r="JML15" s="401" t="e">
        <f>#REF!</f>
        <v>#REF!</v>
      </c>
      <c r="JMM15" s="401" t="e">
        <f>#REF!</f>
        <v>#REF!</v>
      </c>
      <c r="JMN15" s="401" t="e">
        <f>#REF!</f>
        <v>#REF!</v>
      </c>
      <c r="JMO15" s="401" t="e">
        <f>#REF!</f>
        <v>#REF!</v>
      </c>
      <c r="JMP15" s="401" t="e">
        <f>#REF!</f>
        <v>#REF!</v>
      </c>
      <c r="JMQ15" s="401" t="e">
        <f>#REF!</f>
        <v>#REF!</v>
      </c>
      <c r="JMR15" s="401" t="e">
        <f>#REF!</f>
        <v>#REF!</v>
      </c>
      <c r="JMS15" s="401" t="e">
        <f>#REF!</f>
        <v>#REF!</v>
      </c>
      <c r="JMT15" s="401" t="e">
        <f>#REF!</f>
        <v>#REF!</v>
      </c>
      <c r="JMU15" s="401" t="e">
        <f>#REF!</f>
        <v>#REF!</v>
      </c>
      <c r="JMV15" s="401" t="e">
        <f>#REF!</f>
        <v>#REF!</v>
      </c>
      <c r="JMW15" s="401" t="e">
        <f>#REF!</f>
        <v>#REF!</v>
      </c>
      <c r="JMX15" s="401" t="e">
        <f>#REF!</f>
        <v>#REF!</v>
      </c>
      <c r="JMY15" s="401" t="e">
        <f>#REF!</f>
        <v>#REF!</v>
      </c>
      <c r="JMZ15" s="401" t="e">
        <f>#REF!</f>
        <v>#REF!</v>
      </c>
      <c r="JNA15" s="401" t="e">
        <f>#REF!</f>
        <v>#REF!</v>
      </c>
      <c r="JNB15" s="401" t="e">
        <f>#REF!</f>
        <v>#REF!</v>
      </c>
      <c r="JNC15" s="401" t="e">
        <f>#REF!</f>
        <v>#REF!</v>
      </c>
      <c r="JND15" s="401" t="e">
        <f>#REF!</f>
        <v>#REF!</v>
      </c>
      <c r="JNE15" s="401" t="e">
        <f>#REF!</f>
        <v>#REF!</v>
      </c>
      <c r="JNF15" s="401" t="e">
        <f>#REF!</f>
        <v>#REF!</v>
      </c>
      <c r="JNG15" s="401" t="e">
        <f>#REF!</f>
        <v>#REF!</v>
      </c>
      <c r="JNH15" s="401" t="e">
        <f>#REF!</f>
        <v>#REF!</v>
      </c>
      <c r="JNI15" s="401" t="e">
        <f>#REF!</f>
        <v>#REF!</v>
      </c>
      <c r="JNJ15" s="401" t="e">
        <f>#REF!</f>
        <v>#REF!</v>
      </c>
      <c r="JNK15" s="401" t="e">
        <f>#REF!</f>
        <v>#REF!</v>
      </c>
      <c r="JNL15" s="401" t="e">
        <f>#REF!</f>
        <v>#REF!</v>
      </c>
      <c r="JNM15" s="401" t="e">
        <f>#REF!</f>
        <v>#REF!</v>
      </c>
      <c r="JNN15" s="401" t="e">
        <f>#REF!</f>
        <v>#REF!</v>
      </c>
      <c r="JNO15" s="401" t="e">
        <f>#REF!</f>
        <v>#REF!</v>
      </c>
      <c r="JNP15" s="401" t="e">
        <f>#REF!</f>
        <v>#REF!</v>
      </c>
      <c r="JNQ15" s="401" t="e">
        <f>#REF!</f>
        <v>#REF!</v>
      </c>
      <c r="JNR15" s="401" t="e">
        <f>#REF!</f>
        <v>#REF!</v>
      </c>
      <c r="JNS15" s="401" t="e">
        <f>#REF!</f>
        <v>#REF!</v>
      </c>
      <c r="JNT15" s="401" t="e">
        <f>#REF!</f>
        <v>#REF!</v>
      </c>
      <c r="JNU15" s="401" t="e">
        <f>#REF!</f>
        <v>#REF!</v>
      </c>
      <c r="JNV15" s="401" t="e">
        <f>#REF!</f>
        <v>#REF!</v>
      </c>
      <c r="JNW15" s="401" t="e">
        <f>#REF!</f>
        <v>#REF!</v>
      </c>
      <c r="JNX15" s="401" t="e">
        <f>#REF!</f>
        <v>#REF!</v>
      </c>
      <c r="JNY15" s="401" t="e">
        <f>#REF!</f>
        <v>#REF!</v>
      </c>
      <c r="JNZ15" s="401" t="e">
        <f>#REF!</f>
        <v>#REF!</v>
      </c>
      <c r="JOA15" s="401" t="e">
        <f>#REF!</f>
        <v>#REF!</v>
      </c>
      <c r="JOB15" s="401" t="e">
        <f>#REF!</f>
        <v>#REF!</v>
      </c>
      <c r="JOC15" s="401" t="e">
        <f>#REF!</f>
        <v>#REF!</v>
      </c>
      <c r="JOD15" s="401" t="e">
        <f>#REF!</f>
        <v>#REF!</v>
      </c>
      <c r="JOE15" s="401" t="e">
        <f>#REF!</f>
        <v>#REF!</v>
      </c>
      <c r="JOF15" s="401" t="e">
        <f>#REF!</f>
        <v>#REF!</v>
      </c>
      <c r="JOG15" s="401" t="e">
        <f>#REF!</f>
        <v>#REF!</v>
      </c>
      <c r="JOH15" s="401" t="e">
        <f>#REF!</f>
        <v>#REF!</v>
      </c>
      <c r="JOI15" s="401" t="e">
        <f>#REF!</f>
        <v>#REF!</v>
      </c>
      <c r="JOJ15" s="401" t="e">
        <f>#REF!</f>
        <v>#REF!</v>
      </c>
      <c r="JOK15" s="401" t="e">
        <f>#REF!</f>
        <v>#REF!</v>
      </c>
      <c r="JOL15" s="401" t="e">
        <f>#REF!</f>
        <v>#REF!</v>
      </c>
      <c r="JOM15" s="401" t="e">
        <f>#REF!</f>
        <v>#REF!</v>
      </c>
      <c r="JON15" s="401" t="e">
        <f>#REF!</f>
        <v>#REF!</v>
      </c>
      <c r="JOO15" s="401" t="e">
        <f>#REF!</f>
        <v>#REF!</v>
      </c>
      <c r="JOP15" s="401" t="e">
        <f>#REF!</f>
        <v>#REF!</v>
      </c>
      <c r="JOQ15" s="401" t="e">
        <f>#REF!</f>
        <v>#REF!</v>
      </c>
      <c r="JOR15" s="401" t="e">
        <f>#REF!</f>
        <v>#REF!</v>
      </c>
      <c r="JOS15" s="401" t="e">
        <f>#REF!</f>
        <v>#REF!</v>
      </c>
      <c r="JOT15" s="401" t="e">
        <f>#REF!</f>
        <v>#REF!</v>
      </c>
      <c r="JOU15" s="401" t="e">
        <f>#REF!</f>
        <v>#REF!</v>
      </c>
      <c r="JOV15" s="401" t="e">
        <f>#REF!</f>
        <v>#REF!</v>
      </c>
      <c r="JOW15" s="401" t="e">
        <f>#REF!</f>
        <v>#REF!</v>
      </c>
      <c r="JOX15" s="401" t="e">
        <f>#REF!</f>
        <v>#REF!</v>
      </c>
      <c r="JOY15" s="401" t="e">
        <f>#REF!</f>
        <v>#REF!</v>
      </c>
      <c r="JOZ15" s="401" t="e">
        <f>#REF!</f>
        <v>#REF!</v>
      </c>
      <c r="JPA15" s="401" t="e">
        <f>#REF!</f>
        <v>#REF!</v>
      </c>
      <c r="JPB15" s="401" t="e">
        <f>#REF!</f>
        <v>#REF!</v>
      </c>
      <c r="JPC15" s="401" t="e">
        <f>#REF!</f>
        <v>#REF!</v>
      </c>
      <c r="JPD15" s="401" t="e">
        <f>#REF!</f>
        <v>#REF!</v>
      </c>
      <c r="JPE15" s="401" t="e">
        <f>#REF!</f>
        <v>#REF!</v>
      </c>
      <c r="JPF15" s="401" t="e">
        <f>#REF!</f>
        <v>#REF!</v>
      </c>
      <c r="JPG15" s="401" t="e">
        <f>#REF!</f>
        <v>#REF!</v>
      </c>
      <c r="JPH15" s="401" t="e">
        <f>#REF!</f>
        <v>#REF!</v>
      </c>
      <c r="JPI15" s="401" t="e">
        <f>#REF!</f>
        <v>#REF!</v>
      </c>
      <c r="JPJ15" s="401" t="e">
        <f>#REF!</f>
        <v>#REF!</v>
      </c>
      <c r="JPK15" s="401" t="e">
        <f>#REF!</f>
        <v>#REF!</v>
      </c>
      <c r="JPL15" s="401" t="e">
        <f>#REF!</f>
        <v>#REF!</v>
      </c>
      <c r="JPM15" s="401" t="e">
        <f>#REF!</f>
        <v>#REF!</v>
      </c>
      <c r="JPN15" s="401" t="e">
        <f>#REF!</f>
        <v>#REF!</v>
      </c>
      <c r="JPO15" s="401" t="e">
        <f>#REF!</f>
        <v>#REF!</v>
      </c>
      <c r="JPP15" s="401" t="e">
        <f>#REF!</f>
        <v>#REF!</v>
      </c>
      <c r="JPQ15" s="401" t="e">
        <f>#REF!</f>
        <v>#REF!</v>
      </c>
      <c r="JPR15" s="401" t="e">
        <f>#REF!</f>
        <v>#REF!</v>
      </c>
      <c r="JPS15" s="401" t="e">
        <f>#REF!</f>
        <v>#REF!</v>
      </c>
      <c r="JPT15" s="401" t="e">
        <f>#REF!</f>
        <v>#REF!</v>
      </c>
      <c r="JPU15" s="401" t="e">
        <f>#REF!</f>
        <v>#REF!</v>
      </c>
      <c r="JPV15" s="401" t="e">
        <f>#REF!</f>
        <v>#REF!</v>
      </c>
      <c r="JPW15" s="401" t="e">
        <f>#REF!</f>
        <v>#REF!</v>
      </c>
      <c r="JPX15" s="401" t="e">
        <f>#REF!</f>
        <v>#REF!</v>
      </c>
      <c r="JPY15" s="401" t="e">
        <f>#REF!</f>
        <v>#REF!</v>
      </c>
      <c r="JPZ15" s="401" t="e">
        <f>#REF!</f>
        <v>#REF!</v>
      </c>
      <c r="JQA15" s="401" t="e">
        <f>#REF!</f>
        <v>#REF!</v>
      </c>
      <c r="JQB15" s="401" t="e">
        <f>#REF!</f>
        <v>#REF!</v>
      </c>
      <c r="JQC15" s="401" t="e">
        <f>#REF!</f>
        <v>#REF!</v>
      </c>
      <c r="JQD15" s="401" t="e">
        <f>#REF!</f>
        <v>#REF!</v>
      </c>
      <c r="JQE15" s="401" t="e">
        <f>#REF!</f>
        <v>#REF!</v>
      </c>
      <c r="JQF15" s="401" t="e">
        <f>#REF!</f>
        <v>#REF!</v>
      </c>
      <c r="JQG15" s="401" t="e">
        <f>#REF!</f>
        <v>#REF!</v>
      </c>
      <c r="JQH15" s="401" t="e">
        <f>#REF!</f>
        <v>#REF!</v>
      </c>
      <c r="JQI15" s="401" t="e">
        <f>#REF!</f>
        <v>#REF!</v>
      </c>
      <c r="JQJ15" s="401" t="e">
        <f>#REF!</f>
        <v>#REF!</v>
      </c>
      <c r="JQK15" s="401" t="e">
        <f>#REF!</f>
        <v>#REF!</v>
      </c>
      <c r="JQL15" s="401" t="e">
        <f>#REF!</f>
        <v>#REF!</v>
      </c>
      <c r="JQM15" s="401" t="e">
        <f>#REF!</f>
        <v>#REF!</v>
      </c>
      <c r="JQN15" s="401" t="e">
        <f>#REF!</f>
        <v>#REF!</v>
      </c>
      <c r="JQO15" s="401" t="e">
        <f>#REF!</f>
        <v>#REF!</v>
      </c>
      <c r="JQP15" s="401" t="e">
        <f>#REF!</f>
        <v>#REF!</v>
      </c>
      <c r="JQQ15" s="401" t="e">
        <f>#REF!</f>
        <v>#REF!</v>
      </c>
      <c r="JQR15" s="401" t="e">
        <f>#REF!</f>
        <v>#REF!</v>
      </c>
      <c r="JQS15" s="401" t="e">
        <f>#REF!</f>
        <v>#REF!</v>
      </c>
      <c r="JQT15" s="401" t="e">
        <f>#REF!</f>
        <v>#REF!</v>
      </c>
      <c r="JQU15" s="401" t="e">
        <f>#REF!</f>
        <v>#REF!</v>
      </c>
      <c r="JQV15" s="401" t="e">
        <f>#REF!</f>
        <v>#REF!</v>
      </c>
      <c r="JQW15" s="401" t="e">
        <f>#REF!</f>
        <v>#REF!</v>
      </c>
      <c r="JQX15" s="401" t="e">
        <f>#REF!</f>
        <v>#REF!</v>
      </c>
      <c r="JQY15" s="401" t="e">
        <f>#REF!</f>
        <v>#REF!</v>
      </c>
      <c r="JQZ15" s="401" t="e">
        <f>#REF!</f>
        <v>#REF!</v>
      </c>
      <c r="JRA15" s="401" t="e">
        <f>#REF!</f>
        <v>#REF!</v>
      </c>
      <c r="JRB15" s="401" t="e">
        <f>#REF!</f>
        <v>#REF!</v>
      </c>
      <c r="JRC15" s="401" t="e">
        <f>#REF!</f>
        <v>#REF!</v>
      </c>
      <c r="JRD15" s="401" t="e">
        <f>#REF!</f>
        <v>#REF!</v>
      </c>
      <c r="JRE15" s="401" t="e">
        <f>#REF!</f>
        <v>#REF!</v>
      </c>
      <c r="JRF15" s="401" t="e">
        <f>#REF!</f>
        <v>#REF!</v>
      </c>
      <c r="JRG15" s="401" t="e">
        <f>#REF!</f>
        <v>#REF!</v>
      </c>
      <c r="JRH15" s="401" t="e">
        <f>#REF!</f>
        <v>#REF!</v>
      </c>
      <c r="JRI15" s="401" t="e">
        <f>#REF!</f>
        <v>#REF!</v>
      </c>
      <c r="JRJ15" s="401" t="e">
        <f>#REF!</f>
        <v>#REF!</v>
      </c>
      <c r="JRK15" s="401" t="e">
        <f>#REF!</f>
        <v>#REF!</v>
      </c>
      <c r="JRL15" s="401" t="e">
        <f>#REF!</f>
        <v>#REF!</v>
      </c>
      <c r="JRM15" s="401" t="e">
        <f>#REF!</f>
        <v>#REF!</v>
      </c>
      <c r="JRN15" s="401" t="e">
        <f>#REF!</f>
        <v>#REF!</v>
      </c>
      <c r="JRO15" s="401" t="e">
        <f>#REF!</f>
        <v>#REF!</v>
      </c>
      <c r="JRP15" s="401" t="e">
        <f>#REF!</f>
        <v>#REF!</v>
      </c>
      <c r="JRQ15" s="401" t="e">
        <f>#REF!</f>
        <v>#REF!</v>
      </c>
      <c r="JRR15" s="401" t="e">
        <f>#REF!</f>
        <v>#REF!</v>
      </c>
      <c r="JRS15" s="401" t="e">
        <f>#REF!</f>
        <v>#REF!</v>
      </c>
      <c r="JRT15" s="401" t="e">
        <f>#REF!</f>
        <v>#REF!</v>
      </c>
      <c r="JRU15" s="401" t="e">
        <f>#REF!</f>
        <v>#REF!</v>
      </c>
      <c r="JRV15" s="401" t="e">
        <f>#REF!</f>
        <v>#REF!</v>
      </c>
      <c r="JRW15" s="401" t="e">
        <f>#REF!</f>
        <v>#REF!</v>
      </c>
      <c r="JRX15" s="401" t="e">
        <f>#REF!</f>
        <v>#REF!</v>
      </c>
      <c r="JRY15" s="401" t="e">
        <f>#REF!</f>
        <v>#REF!</v>
      </c>
      <c r="JRZ15" s="401" t="e">
        <f>#REF!</f>
        <v>#REF!</v>
      </c>
      <c r="JSA15" s="401" t="e">
        <f>#REF!</f>
        <v>#REF!</v>
      </c>
      <c r="JSB15" s="401" t="e">
        <f>#REF!</f>
        <v>#REF!</v>
      </c>
      <c r="JSC15" s="401" t="e">
        <f>#REF!</f>
        <v>#REF!</v>
      </c>
      <c r="JSD15" s="401" t="e">
        <f>#REF!</f>
        <v>#REF!</v>
      </c>
      <c r="JSE15" s="401" t="e">
        <f>#REF!</f>
        <v>#REF!</v>
      </c>
      <c r="JSF15" s="401" t="e">
        <f>#REF!</f>
        <v>#REF!</v>
      </c>
      <c r="JSG15" s="401" t="e">
        <f>#REF!</f>
        <v>#REF!</v>
      </c>
      <c r="JSH15" s="401" t="e">
        <f>#REF!</f>
        <v>#REF!</v>
      </c>
      <c r="JSI15" s="401" t="e">
        <f>#REF!</f>
        <v>#REF!</v>
      </c>
      <c r="JSJ15" s="401" t="e">
        <f>#REF!</f>
        <v>#REF!</v>
      </c>
      <c r="JSK15" s="401" t="e">
        <f>#REF!</f>
        <v>#REF!</v>
      </c>
      <c r="JSL15" s="401" t="e">
        <f>#REF!</f>
        <v>#REF!</v>
      </c>
      <c r="JSM15" s="401" t="e">
        <f>#REF!</f>
        <v>#REF!</v>
      </c>
      <c r="JSN15" s="401" t="e">
        <f>#REF!</f>
        <v>#REF!</v>
      </c>
      <c r="JSO15" s="401" t="e">
        <f>#REF!</f>
        <v>#REF!</v>
      </c>
      <c r="JSP15" s="401" t="e">
        <f>#REF!</f>
        <v>#REF!</v>
      </c>
      <c r="JSQ15" s="401" t="e">
        <f>#REF!</f>
        <v>#REF!</v>
      </c>
      <c r="JSR15" s="401" t="e">
        <f>#REF!</f>
        <v>#REF!</v>
      </c>
      <c r="JSS15" s="401" t="e">
        <f>#REF!</f>
        <v>#REF!</v>
      </c>
      <c r="JST15" s="401" t="e">
        <f>#REF!</f>
        <v>#REF!</v>
      </c>
      <c r="JSU15" s="401" t="e">
        <f>#REF!</f>
        <v>#REF!</v>
      </c>
      <c r="JSV15" s="401" t="e">
        <f>#REF!</f>
        <v>#REF!</v>
      </c>
      <c r="JSW15" s="401" t="e">
        <f>#REF!</f>
        <v>#REF!</v>
      </c>
      <c r="JSX15" s="401" t="e">
        <f>#REF!</f>
        <v>#REF!</v>
      </c>
      <c r="JSY15" s="401" t="e">
        <f>#REF!</f>
        <v>#REF!</v>
      </c>
      <c r="JSZ15" s="401" t="e">
        <f>#REF!</f>
        <v>#REF!</v>
      </c>
      <c r="JTA15" s="401" t="e">
        <f>#REF!</f>
        <v>#REF!</v>
      </c>
      <c r="JTB15" s="401" t="e">
        <f>#REF!</f>
        <v>#REF!</v>
      </c>
      <c r="JTC15" s="401" t="e">
        <f>#REF!</f>
        <v>#REF!</v>
      </c>
      <c r="JTD15" s="401" t="e">
        <f>#REF!</f>
        <v>#REF!</v>
      </c>
      <c r="JTE15" s="401" t="e">
        <f>#REF!</f>
        <v>#REF!</v>
      </c>
      <c r="JTF15" s="401" t="e">
        <f>#REF!</f>
        <v>#REF!</v>
      </c>
      <c r="JTG15" s="401" t="e">
        <f>#REF!</f>
        <v>#REF!</v>
      </c>
      <c r="JTH15" s="401" t="e">
        <f>#REF!</f>
        <v>#REF!</v>
      </c>
      <c r="JTI15" s="401" t="e">
        <f>#REF!</f>
        <v>#REF!</v>
      </c>
      <c r="JTJ15" s="401" t="e">
        <f>#REF!</f>
        <v>#REF!</v>
      </c>
      <c r="JTK15" s="401" t="e">
        <f>#REF!</f>
        <v>#REF!</v>
      </c>
      <c r="JTL15" s="401" t="e">
        <f>#REF!</f>
        <v>#REF!</v>
      </c>
      <c r="JTM15" s="401" t="e">
        <f>#REF!</f>
        <v>#REF!</v>
      </c>
      <c r="JTN15" s="401" t="e">
        <f>#REF!</f>
        <v>#REF!</v>
      </c>
      <c r="JTO15" s="401" t="e">
        <f>#REF!</f>
        <v>#REF!</v>
      </c>
      <c r="JTP15" s="401" t="e">
        <f>#REF!</f>
        <v>#REF!</v>
      </c>
      <c r="JTQ15" s="401" t="e">
        <f>#REF!</f>
        <v>#REF!</v>
      </c>
      <c r="JTR15" s="401" t="e">
        <f>#REF!</f>
        <v>#REF!</v>
      </c>
      <c r="JTS15" s="401" t="e">
        <f>#REF!</f>
        <v>#REF!</v>
      </c>
      <c r="JTT15" s="401" t="e">
        <f>#REF!</f>
        <v>#REF!</v>
      </c>
      <c r="JTU15" s="401" t="e">
        <f>#REF!</f>
        <v>#REF!</v>
      </c>
      <c r="JTV15" s="401" t="e">
        <f>#REF!</f>
        <v>#REF!</v>
      </c>
      <c r="JTW15" s="401" t="e">
        <f>#REF!</f>
        <v>#REF!</v>
      </c>
      <c r="JTX15" s="401" t="e">
        <f>#REF!</f>
        <v>#REF!</v>
      </c>
      <c r="JTY15" s="401" t="e">
        <f>#REF!</f>
        <v>#REF!</v>
      </c>
      <c r="JTZ15" s="401" t="e">
        <f>#REF!</f>
        <v>#REF!</v>
      </c>
      <c r="JUA15" s="401" t="e">
        <f>#REF!</f>
        <v>#REF!</v>
      </c>
      <c r="JUB15" s="401" t="e">
        <f>#REF!</f>
        <v>#REF!</v>
      </c>
      <c r="JUC15" s="401" t="e">
        <f>#REF!</f>
        <v>#REF!</v>
      </c>
      <c r="JUD15" s="401" t="e">
        <f>#REF!</f>
        <v>#REF!</v>
      </c>
      <c r="JUE15" s="401" t="e">
        <f>#REF!</f>
        <v>#REF!</v>
      </c>
      <c r="JUF15" s="401" t="e">
        <f>#REF!</f>
        <v>#REF!</v>
      </c>
      <c r="JUG15" s="401" t="e">
        <f>#REF!</f>
        <v>#REF!</v>
      </c>
      <c r="JUH15" s="401" t="e">
        <f>#REF!</f>
        <v>#REF!</v>
      </c>
      <c r="JUI15" s="401" t="e">
        <f>#REF!</f>
        <v>#REF!</v>
      </c>
      <c r="JUJ15" s="401" t="e">
        <f>#REF!</f>
        <v>#REF!</v>
      </c>
      <c r="JUK15" s="401" t="e">
        <f>#REF!</f>
        <v>#REF!</v>
      </c>
      <c r="JUL15" s="401" t="e">
        <f>#REF!</f>
        <v>#REF!</v>
      </c>
      <c r="JUM15" s="401" t="e">
        <f>#REF!</f>
        <v>#REF!</v>
      </c>
      <c r="JUN15" s="401" t="e">
        <f>#REF!</f>
        <v>#REF!</v>
      </c>
      <c r="JUO15" s="401" t="e">
        <f>#REF!</f>
        <v>#REF!</v>
      </c>
      <c r="JUP15" s="401" t="e">
        <f>#REF!</f>
        <v>#REF!</v>
      </c>
      <c r="JUQ15" s="401" t="e">
        <f>#REF!</f>
        <v>#REF!</v>
      </c>
      <c r="JUR15" s="401" t="e">
        <f>#REF!</f>
        <v>#REF!</v>
      </c>
      <c r="JUS15" s="401" t="e">
        <f>#REF!</f>
        <v>#REF!</v>
      </c>
      <c r="JUT15" s="401" t="e">
        <f>#REF!</f>
        <v>#REF!</v>
      </c>
      <c r="JUU15" s="401" t="e">
        <f>#REF!</f>
        <v>#REF!</v>
      </c>
      <c r="JUV15" s="401" t="e">
        <f>#REF!</f>
        <v>#REF!</v>
      </c>
      <c r="JUW15" s="401" t="e">
        <f>#REF!</f>
        <v>#REF!</v>
      </c>
      <c r="JUX15" s="401" t="e">
        <f>#REF!</f>
        <v>#REF!</v>
      </c>
      <c r="JUY15" s="401" t="e">
        <f>#REF!</f>
        <v>#REF!</v>
      </c>
      <c r="JUZ15" s="401" t="e">
        <f>#REF!</f>
        <v>#REF!</v>
      </c>
      <c r="JVA15" s="401" t="e">
        <f>#REF!</f>
        <v>#REF!</v>
      </c>
      <c r="JVB15" s="401" t="e">
        <f>#REF!</f>
        <v>#REF!</v>
      </c>
      <c r="JVC15" s="401" t="e">
        <f>#REF!</f>
        <v>#REF!</v>
      </c>
      <c r="JVD15" s="401" t="e">
        <f>#REF!</f>
        <v>#REF!</v>
      </c>
      <c r="JVE15" s="401" t="e">
        <f>#REF!</f>
        <v>#REF!</v>
      </c>
      <c r="JVF15" s="401" t="e">
        <f>#REF!</f>
        <v>#REF!</v>
      </c>
      <c r="JVG15" s="401" t="e">
        <f>#REF!</f>
        <v>#REF!</v>
      </c>
      <c r="JVH15" s="401" t="e">
        <f>#REF!</f>
        <v>#REF!</v>
      </c>
      <c r="JVI15" s="401" t="e">
        <f>#REF!</f>
        <v>#REF!</v>
      </c>
      <c r="JVJ15" s="401" t="e">
        <f>#REF!</f>
        <v>#REF!</v>
      </c>
      <c r="JVK15" s="401" t="e">
        <f>#REF!</f>
        <v>#REF!</v>
      </c>
      <c r="JVL15" s="401" t="e">
        <f>#REF!</f>
        <v>#REF!</v>
      </c>
      <c r="JVM15" s="401" t="e">
        <f>#REF!</f>
        <v>#REF!</v>
      </c>
      <c r="JVN15" s="401" t="e">
        <f>#REF!</f>
        <v>#REF!</v>
      </c>
      <c r="JVO15" s="401" t="e">
        <f>#REF!</f>
        <v>#REF!</v>
      </c>
      <c r="JVP15" s="401" t="e">
        <f>#REF!</f>
        <v>#REF!</v>
      </c>
      <c r="JVQ15" s="401" t="e">
        <f>#REF!</f>
        <v>#REF!</v>
      </c>
      <c r="JVR15" s="401" t="e">
        <f>#REF!</f>
        <v>#REF!</v>
      </c>
      <c r="JVS15" s="401" t="e">
        <f>#REF!</f>
        <v>#REF!</v>
      </c>
      <c r="JVT15" s="401" t="e">
        <f>#REF!</f>
        <v>#REF!</v>
      </c>
      <c r="JVU15" s="401" t="e">
        <f>#REF!</f>
        <v>#REF!</v>
      </c>
      <c r="JVV15" s="401" t="e">
        <f>#REF!</f>
        <v>#REF!</v>
      </c>
      <c r="JVW15" s="401" t="e">
        <f>#REF!</f>
        <v>#REF!</v>
      </c>
      <c r="JVX15" s="401" t="e">
        <f>#REF!</f>
        <v>#REF!</v>
      </c>
      <c r="JVY15" s="401" t="e">
        <f>#REF!</f>
        <v>#REF!</v>
      </c>
      <c r="JVZ15" s="401" t="e">
        <f>#REF!</f>
        <v>#REF!</v>
      </c>
      <c r="JWA15" s="401" t="e">
        <f>#REF!</f>
        <v>#REF!</v>
      </c>
      <c r="JWB15" s="401" t="e">
        <f>#REF!</f>
        <v>#REF!</v>
      </c>
      <c r="JWC15" s="401" t="e">
        <f>#REF!</f>
        <v>#REF!</v>
      </c>
      <c r="JWD15" s="401" t="e">
        <f>#REF!</f>
        <v>#REF!</v>
      </c>
      <c r="JWE15" s="401" t="e">
        <f>#REF!</f>
        <v>#REF!</v>
      </c>
      <c r="JWF15" s="401" t="e">
        <f>#REF!</f>
        <v>#REF!</v>
      </c>
      <c r="JWG15" s="401" t="e">
        <f>#REF!</f>
        <v>#REF!</v>
      </c>
      <c r="JWH15" s="401" t="e">
        <f>#REF!</f>
        <v>#REF!</v>
      </c>
      <c r="JWI15" s="401" t="e">
        <f>#REF!</f>
        <v>#REF!</v>
      </c>
      <c r="JWJ15" s="401" t="e">
        <f>#REF!</f>
        <v>#REF!</v>
      </c>
      <c r="JWK15" s="401" t="e">
        <f>#REF!</f>
        <v>#REF!</v>
      </c>
      <c r="JWL15" s="401" t="e">
        <f>#REF!</f>
        <v>#REF!</v>
      </c>
      <c r="JWM15" s="401" t="e">
        <f>#REF!</f>
        <v>#REF!</v>
      </c>
      <c r="JWN15" s="401" t="e">
        <f>#REF!</f>
        <v>#REF!</v>
      </c>
      <c r="JWO15" s="401" t="e">
        <f>#REF!</f>
        <v>#REF!</v>
      </c>
      <c r="JWP15" s="401" t="e">
        <f>#REF!</f>
        <v>#REF!</v>
      </c>
      <c r="JWQ15" s="401" t="e">
        <f>#REF!</f>
        <v>#REF!</v>
      </c>
      <c r="JWR15" s="401" t="e">
        <f>#REF!</f>
        <v>#REF!</v>
      </c>
      <c r="JWS15" s="401" t="e">
        <f>#REF!</f>
        <v>#REF!</v>
      </c>
      <c r="JWT15" s="401" t="e">
        <f>#REF!</f>
        <v>#REF!</v>
      </c>
      <c r="JWU15" s="401" t="e">
        <f>#REF!</f>
        <v>#REF!</v>
      </c>
      <c r="JWV15" s="401" t="e">
        <f>#REF!</f>
        <v>#REF!</v>
      </c>
      <c r="JWW15" s="401" t="e">
        <f>#REF!</f>
        <v>#REF!</v>
      </c>
      <c r="JWX15" s="401" t="e">
        <f>#REF!</f>
        <v>#REF!</v>
      </c>
      <c r="JWY15" s="401" t="e">
        <f>#REF!</f>
        <v>#REF!</v>
      </c>
      <c r="JWZ15" s="401" t="e">
        <f>#REF!</f>
        <v>#REF!</v>
      </c>
      <c r="JXA15" s="401" t="e">
        <f>#REF!</f>
        <v>#REF!</v>
      </c>
      <c r="JXB15" s="401" t="e">
        <f>#REF!</f>
        <v>#REF!</v>
      </c>
      <c r="JXC15" s="401" t="e">
        <f>#REF!</f>
        <v>#REF!</v>
      </c>
      <c r="JXD15" s="401" t="e">
        <f>#REF!</f>
        <v>#REF!</v>
      </c>
      <c r="JXE15" s="401" t="e">
        <f>#REF!</f>
        <v>#REF!</v>
      </c>
      <c r="JXF15" s="401" t="e">
        <f>#REF!</f>
        <v>#REF!</v>
      </c>
      <c r="JXG15" s="401" t="e">
        <f>#REF!</f>
        <v>#REF!</v>
      </c>
      <c r="JXH15" s="401" t="e">
        <f>#REF!</f>
        <v>#REF!</v>
      </c>
      <c r="JXI15" s="401" t="e">
        <f>#REF!</f>
        <v>#REF!</v>
      </c>
      <c r="JXJ15" s="401" t="e">
        <f>#REF!</f>
        <v>#REF!</v>
      </c>
      <c r="JXK15" s="401" t="e">
        <f>#REF!</f>
        <v>#REF!</v>
      </c>
      <c r="JXL15" s="401" t="e">
        <f>#REF!</f>
        <v>#REF!</v>
      </c>
      <c r="JXM15" s="401" t="e">
        <f>#REF!</f>
        <v>#REF!</v>
      </c>
      <c r="JXN15" s="401" t="e">
        <f>#REF!</f>
        <v>#REF!</v>
      </c>
      <c r="JXO15" s="401" t="e">
        <f>#REF!</f>
        <v>#REF!</v>
      </c>
      <c r="JXP15" s="401" t="e">
        <f>#REF!</f>
        <v>#REF!</v>
      </c>
      <c r="JXQ15" s="401" t="e">
        <f>#REF!</f>
        <v>#REF!</v>
      </c>
      <c r="JXR15" s="401" t="e">
        <f>#REF!</f>
        <v>#REF!</v>
      </c>
      <c r="JXS15" s="401" t="e">
        <f>#REF!</f>
        <v>#REF!</v>
      </c>
      <c r="JXT15" s="401" t="e">
        <f>#REF!</f>
        <v>#REF!</v>
      </c>
      <c r="JXU15" s="401" t="e">
        <f>#REF!</f>
        <v>#REF!</v>
      </c>
      <c r="JXV15" s="401" t="e">
        <f>#REF!</f>
        <v>#REF!</v>
      </c>
      <c r="JXW15" s="401" t="e">
        <f>#REF!</f>
        <v>#REF!</v>
      </c>
      <c r="JXX15" s="401" t="e">
        <f>#REF!</f>
        <v>#REF!</v>
      </c>
      <c r="JXY15" s="401" t="e">
        <f>#REF!</f>
        <v>#REF!</v>
      </c>
      <c r="JXZ15" s="401" t="e">
        <f>#REF!</f>
        <v>#REF!</v>
      </c>
      <c r="JYA15" s="401" t="e">
        <f>#REF!</f>
        <v>#REF!</v>
      </c>
      <c r="JYB15" s="401" t="e">
        <f>#REF!</f>
        <v>#REF!</v>
      </c>
      <c r="JYC15" s="401" t="e">
        <f>#REF!</f>
        <v>#REF!</v>
      </c>
      <c r="JYD15" s="401" t="e">
        <f>#REF!</f>
        <v>#REF!</v>
      </c>
      <c r="JYE15" s="401" t="e">
        <f>#REF!</f>
        <v>#REF!</v>
      </c>
      <c r="JYF15" s="401" t="e">
        <f>#REF!</f>
        <v>#REF!</v>
      </c>
      <c r="JYG15" s="401" t="e">
        <f>#REF!</f>
        <v>#REF!</v>
      </c>
      <c r="JYH15" s="401" t="e">
        <f>#REF!</f>
        <v>#REF!</v>
      </c>
      <c r="JYI15" s="401" t="e">
        <f>#REF!</f>
        <v>#REF!</v>
      </c>
      <c r="JYJ15" s="401" t="e">
        <f>#REF!</f>
        <v>#REF!</v>
      </c>
      <c r="JYK15" s="401" t="e">
        <f>#REF!</f>
        <v>#REF!</v>
      </c>
      <c r="JYL15" s="401" t="e">
        <f>#REF!</f>
        <v>#REF!</v>
      </c>
      <c r="JYM15" s="401" t="e">
        <f>#REF!</f>
        <v>#REF!</v>
      </c>
      <c r="JYN15" s="401" t="e">
        <f>#REF!</f>
        <v>#REF!</v>
      </c>
      <c r="JYO15" s="401" t="e">
        <f>#REF!</f>
        <v>#REF!</v>
      </c>
      <c r="JYP15" s="401" t="e">
        <f>#REF!</f>
        <v>#REF!</v>
      </c>
      <c r="JYQ15" s="401" t="e">
        <f>#REF!</f>
        <v>#REF!</v>
      </c>
      <c r="JYR15" s="401" t="e">
        <f>#REF!</f>
        <v>#REF!</v>
      </c>
      <c r="JYS15" s="401" t="e">
        <f>#REF!</f>
        <v>#REF!</v>
      </c>
      <c r="JYT15" s="401" t="e">
        <f>#REF!</f>
        <v>#REF!</v>
      </c>
      <c r="JYU15" s="401" t="e">
        <f>#REF!</f>
        <v>#REF!</v>
      </c>
      <c r="JYV15" s="401" t="e">
        <f>#REF!</f>
        <v>#REF!</v>
      </c>
      <c r="JYW15" s="401" t="e">
        <f>#REF!</f>
        <v>#REF!</v>
      </c>
      <c r="JYX15" s="401" t="e">
        <f>#REF!</f>
        <v>#REF!</v>
      </c>
      <c r="JYY15" s="401" t="e">
        <f>#REF!</f>
        <v>#REF!</v>
      </c>
      <c r="JYZ15" s="401" t="e">
        <f>#REF!</f>
        <v>#REF!</v>
      </c>
      <c r="JZA15" s="401" t="e">
        <f>#REF!</f>
        <v>#REF!</v>
      </c>
      <c r="JZB15" s="401" t="e">
        <f>#REF!</f>
        <v>#REF!</v>
      </c>
      <c r="JZC15" s="401" t="e">
        <f>#REF!</f>
        <v>#REF!</v>
      </c>
      <c r="JZD15" s="401" t="e">
        <f>#REF!</f>
        <v>#REF!</v>
      </c>
      <c r="JZE15" s="401" t="e">
        <f>#REF!</f>
        <v>#REF!</v>
      </c>
      <c r="JZF15" s="401" t="e">
        <f>#REF!</f>
        <v>#REF!</v>
      </c>
      <c r="JZG15" s="401" t="e">
        <f>#REF!</f>
        <v>#REF!</v>
      </c>
      <c r="JZH15" s="401" t="e">
        <f>#REF!</f>
        <v>#REF!</v>
      </c>
      <c r="JZI15" s="401" t="e">
        <f>#REF!</f>
        <v>#REF!</v>
      </c>
      <c r="JZJ15" s="401" t="e">
        <f>#REF!</f>
        <v>#REF!</v>
      </c>
      <c r="JZK15" s="401" t="e">
        <f>#REF!</f>
        <v>#REF!</v>
      </c>
      <c r="JZL15" s="401" t="e">
        <f>#REF!</f>
        <v>#REF!</v>
      </c>
      <c r="JZM15" s="401" t="e">
        <f>#REF!</f>
        <v>#REF!</v>
      </c>
      <c r="JZN15" s="401" t="e">
        <f>#REF!</f>
        <v>#REF!</v>
      </c>
      <c r="JZO15" s="401" t="e">
        <f>#REF!</f>
        <v>#REF!</v>
      </c>
      <c r="JZP15" s="401" t="e">
        <f>#REF!</f>
        <v>#REF!</v>
      </c>
      <c r="JZQ15" s="401" t="e">
        <f>#REF!</f>
        <v>#REF!</v>
      </c>
      <c r="JZR15" s="401" t="e">
        <f>#REF!</f>
        <v>#REF!</v>
      </c>
      <c r="JZS15" s="401" t="e">
        <f>#REF!</f>
        <v>#REF!</v>
      </c>
      <c r="JZT15" s="401" t="e">
        <f>#REF!</f>
        <v>#REF!</v>
      </c>
      <c r="JZU15" s="401" t="e">
        <f>#REF!</f>
        <v>#REF!</v>
      </c>
      <c r="JZV15" s="401" t="e">
        <f>#REF!</f>
        <v>#REF!</v>
      </c>
      <c r="JZW15" s="401" t="e">
        <f>#REF!</f>
        <v>#REF!</v>
      </c>
      <c r="JZX15" s="401" t="e">
        <f>#REF!</f>
        <v>#REF!</v>
      </c>
      <c r="JZY15" s="401" t="e">
        <f>#REF!</f>
        <v>#REF!</v>
      </c>
      <c r="JZZ15" s="401" t="e">
        <f>#REF!</f>
        <v>#REF!</v>
      </c>
      <c r="KAA15" s="401" t="e">
        <f>#REF!</f>
        <v>#REF!</v>
      </c>
      <c r="KAB15" s="401" t="e">
        <f>#REF!</f>
        <v>#REF!</v>
      </c>
      <c r="KAC15" s="401" t="e">
        <f>#REF!</f>
        <v>#REF!</v>
      </c>
      <c r="KAD15" s="401" t="e">
        <f>#REF!</f>
        <v>#REF!</v>
      </c>
      <c r="KAE15" s="401" t="e">
        <f>#REF!</f>
        <v>#REF!</v>
      </c>
      <c r="KAF15" s="401" t="e">
        <f>#REF!</f>
        <v>#REF!</v>
      </c>
      <c r="KAG15" s="401" t="e">
        <f>#REF!</f>
        <v>#REF!</v>
      </c>
      <c r="KAH15" s="401" t="e">
        <f>#REF!</f>
        <v>#REF!</v>
      </c>
      <c r="KAI15" s="401" t="e">
        <f>#REF!</f>
        <v>#REF!</v>
      </c>
      <c r="KAJ15" s="401" t="e">
        <f>#REF!</f>
        <v>#REF!</v>
      </c>
      <c r="KAK15" s="401" t="e">
        <f>#REF!</f>
        <v>#REF!</v>
      </c>
      <c r="KAL15" s="401" t="e">
        <f>#REF!</f>
        <v>#REF!</v>
      </c>
      <c r="KAM15" s="401" t="e">
        <f>#REF!</f>
        <v>#REF!</v>
      </c>
      <c r="KAN15" s="401" t="e">
        <f>#REF!</f>
        <v>#REF!</v>
      </c>
      <c r="KAO15" s="401" t="e">
        <f>#REF!</f>
        <v>#REF!</v>
      </c>
      <c r="KAP15" s="401" t="e">
        <f>#REF!</f>
        <v>#REF!</v>
      </c>
      <c r="KAQ15" s="401" t="e">
        <f>#REF!</f>
        <v>#REF!</v>
      </c>
      <c r="KAR15" s="401" t="e">
        <f>#REF!</f>
        <v>#REF!</v>
      </c>
      <c r="KAS15" s="401" t="e">
        <f>#REF!</f>
        <v>#REF!</v>
      </c>
      <c r="KAT15" s="401" t="e">
        <f>#REF!</f>
        <v>#REF!</v>
      </c>
      <c r="KAU15" s="401" t="e">
        <f>#REF!</f>
        <v>#REF!</v>
      </c>
      <c r="KAV15" s="401" t="e">
        <f>#REF!</f>
        <v>#REF!</v>
      </c>
      <c r="KAW15" s="401" t="e">
        <f>#REF!</f>
        <v>#REF!</v>
      </c>
      <c r="KAX15" s="401" t="e">
        <f>#REF!</f>
        <v>#REF!</v>
      </c>
      <c r="KAY15" s="401" t="e">
        <f>#REF!</f>
        <v>#REF!</v>
      </c>
      <c r="KAZ15" s="401" t="e">
        <f>#REF!</f>
        <v>#REF!</v>
      </c>
      <c r="KBA15" s="401" t="e">
        <f>#REF!</f>
        <v>#REF!</v>
      </c>
      <c r="KBB15" s="401" t="e">
        <f>#REF!</f>
        <v>#REF!</v>
      </c>
      <c r="KBC15" s="401" t="e">
        <f>#REF!</f>
        <v>#REF!</v>
      </c>
      <c r="KBD15" s="401" t="e">
        <f>#REF!</f>
        <v>#REF!</v>
      </c>
      <c r="KBE15" s="401" t="e">
        <f>#REF!</f>
        <v>#REF!</v>
      </c>
      <c r="KBF15" s="401" t="e">
        <f>#REF!</f>
        <v>#REF!</v>
      </c>
      <c r="KBG15" s="401" t="e">
        <f>#REF!</f>
        <v>#REF!</v>
      </c>
      <c r="KBH15" s="401" t="e">
        <f>#REF!</f>
        <v>#REF!</v>
      </c>
      <c r="KBI15" s="401" t="e">
        <f>#REF!</f>
        <v>#REF!</v>
      </c>
      <c r="KBJ15" s="401" t="e">
        <f>#REF!</f>
        <v>#REF!</v>
      </c>
      <c r="KBK15" s="401" t="e">
        <f>#REF!</f>
        <v>#REF!</v>
      </c>
      <c r="KBL15" s="401" t="e">
        <f>#REF!</f>
        <v>#REF!</v>
      </c>
      <c r="KBM15" s="401" t="e">
        <f>#REF!</f>
        <v>#REF!</v>
      </c>
      <c r="KBN15" s="401" t="e">
        <f>#REF!</f>
        <v>#REF!</v>
      </c>
      <c r="KBO15" s="401" t="e">
        <f>#REF!</f>
        <v>#REF!</v>
      </c>
      <c r="KBP15" s="401" t="e">
        <f>#REF!</f>
        <v>#REF!</v>
      </c>
      <c r="KBQ15" s="401" t="e">
        <f>#REF!</f>
        <v>#REF!</v>
      </c>
      <c r="KBR15" s="401" t="e">
        <f>#REF!</f>
        <v>#REF!</v>
      </c>
      <c r="KBS15" s="401" t="e">
        <f>#REF!</f>
        <v>#REF!</v>
      </c>
      <c r="KBT15" s="401" t="e">
        <f>#REF!</f>
        <v>#REF!</v>
      </c>
      <c r="KBU15" s="401" t="e">
        <f>#REF!</f>
        <v>#REF!</v>
      </c>
      <c r="KBV15" s="401" t="e">
        <f>#REF!</f>
        <v>#REF!</v>
      </c>
      <c r="KBW15" s="401" t="e">
        <f>#REF!</f>
        <v>#REF!</v>
      </c>
      <c r="KBX15" s="401" t="e">
        <f>#REF!</f>
        <v>#REF!</v>
      </c>
      <c r="KBY15" s="401" t="e">
        <f>#REF!</f>
        <v>#REF!</v>
      </c>
      <c r="KBZ15" s="401" t="e">
        <f>#REF!</f>
        <v>#REF!</v>
      </c>
      <c r="KCA15" s="401" t="e">
        <f>#REF!</f>
        <v>#REF!</v>
      </c>
      <c r="KCB15" s="401" t="e">
        <f>#REF!</f>
        <v>#REF!</v>
      </c>
      <c r="KCC15" s="401" t="e">
        <f>#REF!</f>
        <v>#REF!</v>
      </c>
      <c r="KCD15" s="401" t="e">
        <f>#REF!</f>
        <v>#REF!</v>
      </c>
      <c r="KCE15" s="401" t="e">
        <f>#REF!</f>
        <v>#REF!</v>
      </c>
      <c r="KCF15" s="401" t="e">
        <f>#REF!</f>
        <v>#REF!</v>
      </c>
      <c r="KCG15" s="401" t="e">
        <f>#REF!</f>
        <v>#REF!</v>
      </c>
      <c r="KCH15" s="401" t="e">
        <f>#REF!</f>
        <v>#REF!</v>
      </c>
      <c r="KCI15" s="401" t="e">
        <f>#REF!</f>
        <v>#REF!</v>
      </c>
      <c r="KCJ15" s="401" t="e">
        <f>#REF!</f>
        <v>#REF!</v>
      </c>
      <c r="KCK15" s="401" t="e">
        <f>#REF!</f>
        <v>#REF!</v>
      </c>
      <c r="KCL15" s="401" t="e">
        <f>#REF!</f>
        <v>#REF!</v>
      </c>
      <c r="KCM15" s="401" t="e">
        <f>#REF!</f>
        <v>#REF!</v>
      </c>
      <c r="KCN15" s="401" t="e">
        <f>#REF!</f>
        <v>#REF!</v>
      </c>
      <c r="KCO15" s="401" t="e">
        <f>#REF!</f>
        <v>#REF!</v>
      </c>
      <c r="KCP15" s="401" t="e">
        <f>#REF!</f>
        <v>#REF!</v>
      </c>
      <c r="KCQ15" s="401" t="e">
        <f>#REF!</f>
        <v>#REF!</v>
      </c>
      <c r="KCR15" s="401" t="e">
        <f>#REF!</f>
        <v>#REF!</v>
      </c>
      <c r="KCS15" s="401" t="e">
        <f>#REF!</f>
        <v>#REF!</v>
      </c>
      <c r="KCT15" s="401" t="e">
        <f>#REF!</f>
        <v>#REF!</v>
      </c>
      <c r="KCU15" s="401" t="e">
        <f>#REF!</f>
        <v>#REF!</v>
      </c>
      <c r="KCV15" s="401" t="e">
        <f>#REF!</f>
        <v>#REF!</v>
      </c>
      <c r="KCW15" s="401" t="e">
        <f>#REF!</f>
        <v>#REF!</v>
      </c>
      <c r="KCX15" s="401" t="e">
        <f>#REF!</f>
        <v>#REF!</v>
      </c>
      <c r="KCY15" s="401" t="e">
        <f>#REF!</f>
        <v>#REF!</v>
      </c>
      <c r="KCZ15" s="401" t="e">
        <f>#REF!</f>
        <v>#REF!</v>
      </c>
      <c r="KDA15" s="401" t="e">
        <f>#REF!</f>
        <v>#REF!</v>
      </c>
      <c r="KDB15" s="401" t="e">
        <f>#REF!</f>
        <v>#REF!</v>
      </c>
      <c r="KDC15" s="401" t="e">
        <f>#REF!</f>
        <v>#REF!</v>
      </c>
      <c r="KDD15" s="401" t="e">
        <f>#REF!</f>
        <v>#REF!</v>
      </c>
      <c r="KDE15" s="401" t="e">
        <f>#REF!</f>
        <v>#REF!</v>
      </c>
      <c r="KDF15" s="401" t="e">
        <f>#REF!</f>
        <v>#REF!</v>
      </c>
      <c r="KDG15" s="401" t="e">
        <f>#REF!</f>
        <v>#REF!</v>
      </c>
      <c r="KDH15" s="401" t="e">
        <f>#REF!</f>
        <v>#REF!</v>
      </c>
      <c r="KDI15" s="401" t="e">
        <f>#REF!</f>
        <v>#REF!</v>
      </c>
      <c r="KDJ15" s="401" t="e">
        <f>#REF!</f>
        <v>#REF!</v>
      </c>
      <c r="KDK15" s="401" t="e">
        <f>#REF!</f>
        <v>#REF!</v>
      </c>
      <c r="KDL15" s="401" t="e">
        <f>#REF!</f>
        <v>#REF!</v>
      </c>
      <c r="KDM15" s="401" t="e">
        <f>#REF!</f>
        <v>#REF!</v>
      </c>
      <c r="KDN15" s="401" t="e">
        <f>#REF!</f>
        <v>#REF!</v>
      </c>
      <c r="KDO15" s="401" t="e">
        <f>#REF!</f>
        <v>#REF!</v>
      </c>
      <c r="KDP15" s="401" t="e">
        <f>#REF!</f>
        <v>#REF!</v>
      </c>
      <c r="KDQ15" s="401" t="e">
        <f>#REF!</f>
        <v>#REF!</v>
      </c>
      <c r="KDR15" s="401" t="e">
        <f>#REF!</f>
        <v>#REF!</v>
      </c>
      <c r="KDS15" s="401" t="e">
        <f>#REF!</f>
        <v>#REF!</v>
      </c>
      <c r="KDT15" s="401" t="e">
        <f>#REF!</f>
        <v>#REF!</v>
      </c>
      <c r="KDU15" s="401" t="e">
        <f>#REF!</f>
        <v>#REF!</v>
      </c>
      <c r="KDV15" s="401" t="e">
        <f>#REF!</f>
        <v>#REF!</v>
      </c>
      <c r="KDW15" s="401" t="e">
        <f>#REF!</f>
        <v>#REF!</v>
      </c>
      <c r="KDX15" s="401" t="e">
        <f>#REF!</f>
        <v>#REF!</v>
      </c>
      <c r="KDY15" s="401" t="e">
        <f>#REF!</f>
        <v>#REF!</v>
      </c>
      <c r="KDZ15" s="401" t="e">
        <f>#REF!</f>
        <v>#REF!</v>
      </c>
      <c r="KEA15" s="401" t="e">
        <f>#REF!</f>
        <v>#REF!</v>
      </c>
      <c r="KEB15" s="401" t="e">
        <f>#REF!</f>
        <v>#REF!</v>
      </c>
      <c r="KEC15" s="401" t="e">
        <f>#REF!</f>
        <v>#REF!</v>
      </c>
      <c r="KED15" s="401" t="e">
        <f>#REF!</f>
        <v>#REF!</v>
      </c>
      <c r="KEE15" s="401" t="e">
        <f>#REF!</f>
        <v>#REF!</v>
      </c>
      <c r="KEF15" s="401" t="e">
        <f>#REF!</f>
        <v>#REF!</v>
      </c>
      <c r="KEG15" s="401" t="e">
        <f>#REF!</f>
        <v>#REF!</v>
      </c>
      <c r="KEH15" s="401" t="e">
        <f>#REF!</f>
        <v>#REF!</v>
      </c>
      <c r="KEI15" s="401" t="e">
        <f>#REF!</f>
        <v>#REF!</v>
      </c>
      <c r="KEJ15" s="401" t="e">
        <f>#REF!</f>
        <v>#REF!</v>
      </c>
      <c r="KEK15" s="401" t="e">
        <f>#REF!</f>
        <v>#REF!</v>
      </c>
      <c r="KEL15" s="401" t="e">
        <f>#REF!</f>
        <v>#REF!</v>
      </c>
      <c r="KEM15" s="401" t="e">
        <f>#REF!</f>
        <v>#REF!</v>
      </c>
      <c r="KEN15" s="401" t="e">
        <f>#REF!</f>
        <v>#REF!</v>
      </c>
      <c r="KEO15" s="401" t="e">
        <f>#REF!</f>
        <v>#REF!</v>
      </c>
      <c r="KEP15" s="401" t="e">
        <f>#REF!</f>
        <v>#REF!</v>
      </c>
      <c r="KEQ15" s="401" t="e">
        <f>#REF!</f>
        <v>#REF!</v>
      </c>
      <c r="KER15" s="401" t="e">
        <f>#REF!</f>
        <v>#REF!</v>
      </c>
      <c r="KES15" s="401" t="e">
        <f>#REF!</f>
        <v>#REF!</v>
      </c>
      <c r="KET15" s="401" t="e">
        <f>#REF!</f>
        <v>#REF!</v>
      </c>
      <c r="KEU15" s="401" t="e">
        <f>#REF!</f>
        <v>#REF!</v>
      </c>
      <c r="KEV15" s="401" t="e">
        <f>#REF!</f>
        <v>#REF!</v>
      </c>
      <c r="KEW15" s="401" t="e">
        <f>#REF!</f>
        <v>#REF!</v>
      </c>
      <c r="KEX15" s="401" t="e">
        <f>#REF!</f>
        <v>#REF!</v>
      </c>
      <c r="KEY15" s="401" t="e">
        <f>#REF!</f>
        <v>#REF!</v>
      </c>
      <c r="KEZ15" s="401" t="e">
        <f>#REF!</f>
        <v>#REF!</v>
      </c>
      <c r="KFA15" s="401" t="e">
        <f>#REF!</f>
        <v>#REF!</v>
      </c>
      <c r="KFB15" s="401" t="e">
        <f>#REF!</f>
        <v>#REF!</v>
      </c>
      <c r="KFC15" s="401" t="e">
        <f>#REF!</f>
        <v>#REF!</v>
      </c>
      <c r="KFD15" s="401" t="e">
        <f>#REF!</f>
        <v>#REF!</v>
      </c>
      <c r="KFE15" s="401" t="e">
        <f>#REF!</f>
        <v>#REF!</v>
      </c>
      <c r="KFF15" s="401" t="e">
        <f>#REF!</f>
        <v>#REF!</v>
      </c>
      <c r="KFG15" s="401" t="e">
        <f>#REF!</f>
        <v>#REF!</v>
      </c>
      <c r="KFH15" s="401" t="e">
        <f>#REF!</f>
        <v>#REF!</v>
      </c>
      <c r="KFI15" s="401" t="e">
        <f>#REF!</f>
        <v>#REF!</v>
      </c>
      <c r="KFJ15" s="401" t="e">
        <f>#REF!</f>
        <v>#REF!</v>
      </c>
      <c r="KFK15" s="401" t="e">
        <f>#REF!</f>
        <v>#REF!</v>
      </c>
      <c r="KFL15" s="401" t="e">
        <f>#REF!</f>
        <v>#REF!</v>
      </c>
      <c r="KFM15" s="401" t="e">
        <f>#REF!</f>
        <v>#REF!</v>
      </c>
      <c r="KFN15" s="401" t="e">
        <f>#REF!</f>
        <v>#REF!</v>
      </c>
      <c r="KFO15" s="401" t="e">
        <f>#REF!</f>
        <v>#REF!</v>
      </c>
      <c r="KFP15" s="401" t="e">
        <f>#REF!</f>
        <v>#REF!</v>
      </c>
      <c r="KFQ15" s="401" t="e">
        <f>#REF!</f>
        <v>#REF!</v>
      </c>
      <c r="KFR15" s="401" t="e">
        <f>#REF!</f>
        <v>#REF!</v>
      </c>
      <c r="KFS15" s="401" t="e">
        <f>#REF!</f>
        <v>#REF!</v>
      </c>
      <c r="KFT15" s="401" t="e">
        <f>#REF!</f>
        <v>#REF!</v>
      </c>
      <c r="KFU15" s="401" t="e">
        <f>#REF!</f>
        <v>#REF!</v>
      </c>
      <c r="KFV15" s="401" t="e">
        <f>#REF!</f>
        <v>#REF!</v>
      </c>
      <c r="KFW15" s="401" t="e">
        <f>#REF!</f>
        <v>#REF!</v>
      </c>
      <c r="KFX15" s="401" t="e">
        <f>#REF!</f>
        <v>#REF!</v>
      </c>
      <c r="KFY15" s="401" t="e">
        <f>#REF!</f>
        <v>#REF!</v>
      </c>
      <c r="KFZ15" s="401" t="e">
        <f>#REF!</f>
        <v>#REF!</v>
      </c>
      <c r="KGA15" s="401" t="e">
        <f>#REF!</f>
        <v>#REF!</v>
      </c>
      <c r="KGB15" s="401" t="e">
        <f>#REF!</f>
        <v>#REF!</v>
      </c>
      <c r="KGC15" s="401" t="e">
        <f>#REF!</f>
        <v>#REF!</v>
      </c>
      <c r="KGD15" s="401" t="e">
        <f>#REF!</f>
        <v>#REF!</v>
      </c>
      <c r="KGE15" s="401" t="e">
        <f>#REF!</f>
        <v>#REF!</v>
      </c>
      <c r="KGF15" s="401" t="e">
        <f>#REF!</f>
        <v>#REF!</v>
      </c>
      <c r="KGG15" s="401" t="e">
        <f>#REF!</f>
        <v>#REF!</v>
      </c>
      <c r="KGH15" s="401" t="e">
        <f>#REF!</f>
        <v>#REF!</v>
      </c>
      <c r="KGI15" s="401" t="e">
        <f>#REF!</f>
        <v>#REF!</v>
      </c>
      <c r="KGJ15" s="401" t="e">
        <f>#REF!</f>
        <v>#REF!</v>
      </c>
      <c r="KGK15" s="401" t="e">
        <f>#REF!</f>
        <v>#REF!</v>
      </c>
      <c r="KGL15" s="401" t="e">
        <f>#REF!</f>
        <v>#REF!</v>
      </c>
      <c r="KGM15" s="401" t="e">
        <f>#REF!</f>
        <v>#REF!</v>
      </c>
      <c r="KGN15" s="401" t="e">
        <f>#REF!</f>
        <v>#REF!</v>
      </c>
      <c r="KGO15" s="401" t="e">
        <f>#REF!</f>
        <v>#REF!</v>
      </c>
      <c r="KGP15" s="401" t="e">
        <f>#REF!</f>
        <v>#REF!</v>
      </c>
      <c r="KGQ15" s="401" t="e">
        <f>#REF!</f>
        <v>#REF!</v>
      </c>
      <c r="KGR15" s="401" t="e">
        <f>#REF!</f>
        <v>#REF!</v>
      </c>
      <c r="KGS15" s="401" t="e">
        <f>#REF!</f>
        <v>#REF!</v>
      </c>
      <c r="KGT15" s="401" t="e">
        <f>#REF!</f>
        <v>#REF!</v>
      </c>
      <c r="KGU15" s="401" t="e">
        <f>#REF!</f>
        <v>#REF!</v>
      </c>
      <c r="KGV15" s="401" t="e">
        <f>#REF!</f>
        <v>#REF!</v>
      </c>
      <c r="KGW15" s="401" t="e">
        <f>#REF!</f>
        <v>#REF!</v>
      </c>
      <c r="KGX15" s="401" t="e">
        <f>#REF!</f>
        <v>#REF!</v>
      </c>
      <c r="KGY15" s="401" t="e">
        <f>#REF!</f>
        <v>#REF!</v>
      </c>
      <c r="KGZ15" s="401" t="e">
        <f>#REF!</f>
        <v>#REF!</v>
      </c>
      <c r="KHA15" s="401" t="e">
        <f>#REF!</f>
        <v>#REF!</v>
      </c>
      <c r="KHB15" s="401" t="e">
        <f>#REF!</f>
        <v>#REF!</v>
      </c>
      <c r="KHC15" s="401" t="e">
        <f>#REF!</f>
        <v>#REF!</v>
      </c>
      <c r="KHD15" s="401" t="e">
        <f>#REF!</f>
        <v>#REF!</v>
      </c>
      <c r="KHE15" s="401" t="e">
        <f>#REF!</f>
        <v>#REF!</v>
      </c>
      <c r="KHF15" s="401" t="e">
        <f>#REF!</f>
        <v>#REF!</v>
      </c>
      <c r="KHG15" s="401" t="e">
        <f>#REF!</f>
        <v>#REF!</v>
      </c>
      <c r="KHH15" s="401" t="e">
        <f>#REF!</f>
        <v>#REF!</v>
      </c>
      <c r="KHI15" s="401" t="e">
        <f>#REF!</f>
        <v>#REF!</v>
      </c>
      <c r="KHJ15" s="401" t="e">
        <f>#REF!</f>
        <v>#REF!</v>
      </c>
      <c r="KHK15" s="401" t="e">
        <f>#REF!</f>
        <v>#REF!</v>
      </c>
      <c r="KHL15" s="401" t="e">
        <f>#REF!</f>
        <v>#REF!</v>
      </c>
      <c r="KHM15" s="401" t="e">
        <f>#REF!</f>
        <v>#REF!</v>
      </c>
      <c r="KHN15" s="401" t="e">
        <f>#REF!</f>
        <v>#REF!</v>
      </c>
      <c r="KHO15" s="401" t="e">
        <f>#REF!</f>
        <v>#REF!</v>
      </c>
      <c r="KHP15" s="401" t="e">
        <f>#REF!</f>
        <v>#REF!</v>
      </c>
      <c r="KHQ15" s="401" t="e">
        <f>#REF!</f>
        <v>#REF!</v>
      </c>
      <c r="KHR15" s="401" t="e">
        <f>#REF!</f>
        <v>#REF!</v>
      </c>
      <c r="KHS15" s="401" t="e">
        <f>#REF!</f>
        <v>#REF!</v>
      </c>
      <c r="KHT15" s="401" t="e">
        <f>#REF!</f>
        <v>#REF!</v>
      </c>
      <c r="KHU15" s="401" t="e">
        <f>#REF!</f>
        <v>#REF!</v>
      </c>
      <c r="KHV15" s="401" t="e">
        <f>#REF!</f>
        <v>#REF!</v>
      </c>
      <c r="KHW15" s="401" t="e">
        <f>#REF!</f>
        <v>#REF!</v>
      </c>
      <c r="KHX15" s="401" t="e">
        <f>#REF!</f>
        <v>#REF!</v>
      </c>
      <c r="KHY15" s="401" t="e">
        <f>#REF!</f>
        <v>#REF!</v>
      </c>
      <c r="KHZ15" s="401" t="e">
        <f>#REF!</f>
        <v>#REF!</v>
      </c>
      <c r="KIA15" s="401" t="e">
        <f>#REF!</f>
        <v>#REF!</v>
      </c>
      <c r="KIB15" s="401" t="e">
        <f>#REF!</f>
        <v>#REF!</v>
      </c>
      <c r="KIC15" s="401" t="e">
        <f>#REF!</f>
        <v>#REF!</v>
      </c>
      <c r="KID15" s="401" t="e">
        <f>#REF!</f>
        <v>#REF!</v>
      </c>
      <c r="KIE15" s="401" t="e">
        <f>#REF!</f>
        <v>#REF!</v>
      </c>
      <c r="KIF15" s="401" t="e">
        <f>#REF!</f>
        <v>#REF!</v>
      </c>
      <c r="KIG15" s="401" t="e">
        <f>#REF!</f>
        <v>#REF!</v>
      </c>
      <c r="KIH15" s="401" t="e">
        <f>#REF!</f>
        <v>#REF!</v>
      </c>
      <c r="KII15" s="401" t="e">
        <f>#REF!</f>
        <v>#REF!</v>
      </c>
      <c r="KIJ15" s="401" t="e">
        <f>#REF!</f>
        <v>#REF!</v>
      </c>
      <c r="KIK15" s="401" t="e">
        <f>#REF!</f>
        <v>#REF!</v>
      </c>
      <c r="KIL15" s="401" t="e">
        <f>#REF!</f>
        <v>#REF!</v>
      </c>
      <c r="KIM15" s="401" t="e">
        <f>#REF!</f>
        <v>#REF!</v>
      </c>
      <c r="KIN15" s="401" t="e">
        <f>#REF!</f>
        <v>#REF!</v>
      </c>
      <c r="KIO15" s="401" t="e">
        <f>#REF!</f>
        <v>#REF!</v>
      </c>
      <c r="KIP15" s="401" t="e">
        <f>#REF!</f>
        <v>#REF!</v>
      </c>
      <c r="KIQ15" s="401" t="e">
        <f>#REF!</f>
        <v>#REF!</v>
      </c>
      <c r="KIR15" s="401" t="e">
        <f>#REF!</f>
        <v>#REF!</v>
      </c>
      <c r="KIS15" s="401" t="e">
        <f>#REF!</f>
        <v>#REF!</v>
      </c>
      <c r="KIT15" s="401" t="e">
        <f>#REF!</f>
        <v>#REF!</v>
      </c>
      <c r="KIU15" s="401" t="e">
        <f>#REF!</f>
        <v>#REF!</v>
      </c>
      <c r="KIV15" s="401" t="e">
        <f>#REF!</f>
        <v>#REF!</v>
      </c>
      <c r="KIW15" s="401" t="e">
        <f>#REF!</f>
        <v>#REF!</v>
      </c>
      <c r="KIX15" s="401" t="e">
        <f>#REF!</f>
        <v>#REF!</v>
      </c>
      <c r="KIY15" s="401" t="e">
        <f>#REF!</f>
        <v>#REF!</v>
      </c>
      <c r="KIZ15" s="401" t="e">
        <f>#REF!</f>
        <v>#REF!</v>
      </c>
      <c r="KJA15" s="401" t="e">
        <f>#REF!</f>
        <v>#REF!</v>
      </c>
      <c r="KJB15" s="401" t="e">
        <f>#REF!</f>
        <v>#REF!</v>
      </c>
      <c r="KJC15" s="401" t="e">
        <f>#REF!</f>
        <v>#REF!</v>
      </c>
      <c r="KJD15" s="401" t="e">
        <f>#REF!</f>
        <v>#REF!</v>
      </c>
      <c r="KJE15" s="401" t="e">
        <f>#REF!</f>
        <v>#REF!</v>
      </c>
      <c r="KJF15" s="401" t="e">
        <f>#REF!</f>
        <v>#REF!</v>
      </c>
      <c r="KJG15" s="401" t="e">
        <f>#REF!</f>
        <v>#REF!</v>
      </c>
      <c r="KJH15" s="401" t="e">
        <f>#REF!</f>
        <v>#REF!</v>
      </c>
      <c r="KJI15" s="401" t="e">
        <f>#REF!</f>
        <v>#REF!</v>
      </c>
      <c r="KJJ15" s="401" t="e">
        <f>#REF!</f>
        <v>#REF!</v>
      </c>
      <c r="KJK15" s="401" t="e">
        <f>#REF!</f>
        <v>#REF!</v>
      </c>
      <c r="KJL15" s="401" t="e">
        <f>#REF!</f>
        <v>#REF!</v>
      </c>
      <c r="KJM15" s="401" t="e">
        <f>#REF!</f>
        <v>#REF!</v>
      </c>
      <c r="KJN15" s="401" t="e">
        <f>#REF!</f>
        <v>#REF!</v>
      </c>
      <c r="KJO15" s="401" t="e">
        <f>#REF!</f>
        <v>#REF!</v>
      </c>
      <c r="KJP15" s="401" t="e">
        <f>#REF!</f>
        <v>#REF!</v>
      </c>
      <c r="KJQ15" s="401" t="e">
        <f>#REF!</f>
        <v>#REF!</v>
      </c>
      <c r="KJR15" s="401" t="e">
        <f>#REF!</f>
        <v>#REF!</v>
      </c>
      <c r="KJS15" s="401" t="e">
        <f>#REF!</f>
        <v>#REF!</v>
      </c>
      <c r="KJT15" s="401" t="e">
        <f>#REF!</f>
        <v>#REF!</v>
      </c>
      <c r="KJU15" s="401" t="e">
        <f>#REF!</f>
        <v>#REF!</v>
      </c>
      <c r="KJV15" s="401" t="e">
        <f>#REF!</f>
        <v>#REF!</v>
      </c>
      <c r="KJW15" s="401" t="e">
        <f>#REF!</f>
        <v>#REF!</v>
      </c>
      <c r="KJX15" s="401" t="e">
        <f>#REF!</f>
        <v>#REF!</v>
      </c>
      <c r="KJY15" s="401" t="e">
        <f>#REF!</f>
        <v>#REF!</v>
      </c>
      <c r="KJZ15" s="401" t="e">
        <f>#REF!</f>
        <v>#REF!</v>
      </c>
      <c r="KKA15" s="401" t="e">
        <f>#REF!</f>
        <v>#REF!</v>
      </c>
      <c r="KKB15" s="401" t="e">
        <f>#REF!</f>
        <v>#REF!</v>
      </c>
      <c r="KKC15" s="401" t="e">
        <f>#REF!</f>
        <v>#REF!</v>
      </c>
      <c r="KKD15" s="401" t="e">
        <f>#REF!</f>
        <v>#REF!</v>
      </c>
      <c r="KKE15" s="401" t="e">
        <f>#REF!</f>
        <v>#REF!</v>
      </c>
      <c r="KKF15" s="401" t="e">
        <f>#REF!</f>
        <v>#REF!</v>
      </c>
      <c r="KKG15" s="401" t="e">
        <f>#REF!</f>
        <v>#REF!</v>
      </c>
      <c r="KKH15" s="401" t="e">
        <f>#REF!</f>
        <v>#REF!</v>
      </c>
      <c r="KKI15" s="401" t="e">
        <f>#REF!</f>
        <v>#REF!</v>
      </c>
      <c r="KKJ15" s="401" t="e">
        <f>#REF!</f>
        <v>#REF!</v>
      </c>
      <c r="KKK15" s="401" t="e">
        <f>#REF!</f>
        <v>#REF!</v>
      </c>
      <c r="KKL15" s="401" t="e">
        <f>#REF!</f>
        <v>#REF!</v>
      </c>
      <c r="KKM15" s="401" t="e">
        <f>#REF!</f>
        <v>#REF!</v>
      </c>
      <c r="KKN15" s="401" t="e">
        <f>#REF!</f>
        <v>#REF!</v>
      </c>
      <c r="KKO15" s="401" t="e">
        <f>#REF!</f>
        <v>#REF!</v>
      </c>
      <c r="KKP15" s="401" t="e">
        <f>#REF!</f>
        <v>#REF!</v>
      </c>
      <c r="KKQ15" s="401" t="e">
        <f>#REF!</f>
        <v>#REF!</v>
      </c>
      <c r="KKR15" s="401" t="e">
        <f>#REF!</f>
        <v>#REF!</v>
      </c>
      <c r="KKS15" s="401" t="e">
        <f>#REF!</f>
        <v>#REF!</v>
      </c>
      <c r="KKT15" s="401" t="e">
        <f>#REF!</f>
        <v>#REF!</v>
      </c>
      <c r="KKU15" s="401" t="e">
        <f>#REF!</f>
        <v>#REF!</v>
      </c>
      <c r="KKV15" s="401" t="e">
        <f>#REF!</f>
        <v>#REF!</v>
      </c>
      <c r="KKW15" s="401" t="e">
        <f>#REF!</f>
        <v>#REF!</v>
      </c>
      <c r="KKX15" s="401" t="e">
        <f>#REF!</f>
        <v>#REF!</v>
      </c>
      <c r="KKY15" s="401" t="e">
        <f>#REF!</f>
        <v>#REF!</v>
      </c>
      <c r="KKZ15" s="401" t="e">
        <f>#REF!</f>
        <v>#REF!</v>
      </c>
      <c r="KLA15" s="401" t="e">
        <f>#REF!</f>
        <v>#REF!</v>
      </c>
      <c r="KLB15" s="401" t="e">
        <f>#REF!</f>
        <v>#REF!</v>
      </c>
      <c r="KLC15" s="401" t="e">
        <f>#REF!</f>
        <v>#REF!</v>
      </c>
      <c r="KLD15" s="401" t="e">
        <f>#REF!</f>
        <v>#REF!</v>
      </c>
      <c r="KLE15" s="401" t="e">
        <f>#REF!</f>
        <v>#REF!</v>
      </c>
      <c r="KLF15" s="401" t="e">
        <f>#REF!</f>
        <v>#REF!</v>
      </c>
      <c r="KLG15" s="401" t="e">
        <f>#REF!</f>
        <v>#REF!</v>
      </c>
      <c r="KLH15" s="401" t="e">
        <f>#REF!</f>
        <v>#REF!</v>
      </c>
      <c r="KLI15" s="401" t="e">
        <f>#REF!</f>
        <v>#REF!</v>
      </c>
      <c r="KLJ15" s="401" t="e">
        <f>#REF!</f>
        <v>#REF!</v>
      </c>
      <c r="KLK15" s="401" t="e">
        <f>#REF!</f>
        <v>#REF!</v>
      </c>
      <c r="KLL15" s="401" t="e">
        <f>#REF!</f>
        <v>#REF!</v>
      </c>
      <c r="KLM15" s="401" t="e">
        <f>#REF!</f>
        <v>#REF!</v>
      </c>
      <c r="KLN15" s="401" t="e">
        <f>#REF!</f>
        <v>#REF!</v>
      </c>
      <c r="KLO15" s="401" t="e">
        <f>#REF!</f>
        <v>#REF!</v>
      </c>
      <c r="KLP15" s="401" t="e">
        <f>#REF!</f>
        <v>#REF!</v>
      </c>
      <c r="KLQ15" s="401" t="e">
        <f>#REF!</f>
        <v>#REF!</v>
      </c>
      <c r="KLR15" s="401" t="e">
        <f>#REF!</f>
        <v>#REF!</v>
      </c>
      <c r="KLS15" s="401" t="e">
        <f>#REF!</f>
        <v>#REF!</v>
      </c>
      <c r="KLT15" s="401" t="e">
        <f>#REF!</f>
        <v>#REF!</v>
      </c>
      <c r="KLU15" s="401" t="e">
        <f>#REF!</f>
        <v>#REF!</v>
      </c>
      <c r="KLV15" s="401" t="e">
        <f>#REF!</f>
        <v>#REF!</v>
      </c>
      <c r="KLW15" s="401" t="e">
        <f>#REF!</f>
        <v>#REF!</v>
      </c>
      <c r="KLX15" s="401" t="e">
        <f>#REF!</f>
        <v>#REF!</v>
      </c>
      <c r="KLY15" s="401" t="e">
        <f>#REF!</f>
        <v>#REF!</v>
      </c>
      <c r="KLZ15" s="401" t="e">
        <f>#REF!</f>
        <v>#REF!</v>
      </c>
      <c r="KMA15" s="401" t="e">
        <f>#REF!</f>
        <v>#REF!</v>
      </c>
      <c r="KMB15" s="401" t="e">
        <f>#REF!</f>
        <v>#REF!</v>
      </c>
      <c r="KMC15" s="401" t="e">
        <f>#REF!</f>
        <v>#REF!</v>
      </c>
      <c r="KMD15" s="401" t="e">
        <f>#REF!</f>
        <v>#REF!</v>
      </c>
      <c r="KME15" s="401" t="e">
        <f>#REF!</f>
        <v>#REF!</v>
      </c>
      <c r="KMF15" s="401" t="e">
        <f>#REF!</f>
        <v>#REF!</v>
      </c>
      <c r="KMG15" s="401" t="e">
        <f>#REF!</f>
        <v>#REF!</v>
      </c>
      <c r="KMH15" s="401" t="e">
        <f>#REF!</f>
        <v>#REF!</v>
      </c>
      <c r="KMI15" s="401" t="e">
        <f>#REF!</f>
        <v>#REF!</v>
      </c>
      <c r="KMJ15" s="401" t="e">
        <f>#REF!</f>
        <v>#REF!</v>
      </c>
      <c r="KMK15" s="401" t="e">
        <f>#REF!</f>
        <v>#REF!</v>
      </c>
      <c r="KML15" s="401" t="e">
        <f>#REF!</f>
        <v>#REF!</v>
      </c>
      <c r="KMM15" s="401" t="e">
        <f>#REF!</f>
        <v>#REF!</v>
      </c>
      <c r="KMN15" s="401" t="e">
        <f>#REF!</f>
        <v>#REF!</v>
      </c>
      <c r="KMO15" s="401" t="e">
        <f>#REF!</f>
        <v>#REF!</v>
      </c>
      <c r="KMP15" s="401" t="e">
        <f>#REF!</f>
        <v>#REF!</v>
      </c>
      <c r="KMQ15" s="401" t="e">
        <f>#REF!</f>
        <v>#REF!</v>
      </c>
      <c r="KMR15" s="401" t="e">
        <f>#REF!</f>
        <v>#REF!</v>
      </c>
      <c r="KMS15" s="401" t="e">
        <f>#REF!</f>
        <v>#REF!</v>
      </c>
      <c r="KMT15" s="401" t="e">
        <f>#REF!</f>
        <v>#REF!</v>
      </c>
      <c r="KMU15" s="401" t="e">
        <f>#REF!</f>
        <v>#REF!</v>
      </c>
      <c r="KMV15" s="401" t="e">
        <f>#REF!</f>
        <v>#REF!</v>
      </c>
      <c r="KMW15" s="401" t="e">
        <f>#REF!</f>
        <v>#REF!</v>
      </c>
      <c r="KMX15" s="401" t="e">
        <f>#REF!</f>
        <v>#REF!</v>
      </c>
      <c r="KMY15" s="401" t="e">
        <f>#REF!</f>
        <v>#REF!</v>
      </c>
      <c r="KMZ15" s="401" t="e">
        <f>#REF!</f>
        <v>#REF!</v>
      </c>
      <c r="KNA15" s="401" t="e">
        <f>#REF!</f>
        <v>#REF!</v>
      </c>
      <c r="KNB15" s="401" t="e">
        <f>#REF!</f>
        <v>#REF!</v>
      </c>
      <c r="KNC15" s="401" t="e">
        <f>#REF!</f>
        <v>#REF!</v>
      </c>
      <c r="KND15" s="401" t="e">
        <f>#REF!</f>
        <v>#REF!</v>
      </c>
      <c r="KNE15" s="401" t="e">
        <f>#REF!</f>
        <v>#REF!</v>
      </c>
      <c r="KNF15" s="401" t="e">
        <f>#REF!</f>
        <v>#REF!</v>
      </c>
      <c r="KNG15" s="401" t="e">
        <f>#REF!</f>
        <v>#REF!</v>
      </c>
      <c r="KNH15" s="401" t="e">
        <f>#REF!</f>
        <v>#REF!</v>
      </c>
      <c r="KNI15" s="401" t="e">
        <f>#REF!</f>
        <v>#REF!</v>
      </c>
      <c r="KNJ15" s="401" t="e">
        <f>#REF!</f>
        <v>#REF!</v>
      </c>
      <c r="KNK15" s="401" t="e">
        <f>#REF!</f>
        <v>#REF!</v>
      </c>
      <c r="KNL15" s="401" t="e">
        <f>#REF!</f>
        <v>#REF!</v>
      </c>
      <c r="KNM15" s="401" t="e">
        <f>#REF!</f>
        <v>#REF!</v>
      </c>
      <c r="KNN15" s="401" t="e">
        <f>#REF!</f>
        <v>#REF!</v>
      </c>
      <c r="KNO15" s="401" t="e">
        <f>#REF!</f>
        <v>#REF!</v>
      </c>
      <c r="KNP15" s="401" t="e">
        <f>#REF!</f>
        <v>#REF!</v>
      </c>
      <c r="KNQ15" s="401" t="e">
        <f>#REF!</f>
        <v>#REF!</v>
      </c>
      <c r="KNR15" s="401" t="e">
        <f>#REF!</f>
        <v>#REF!</v>
      </c>
      <c r="KNS15" s="401" t="e">
        <f>#REF!</f>
        <v>#REF!</v>
      </c>
      <c r="KNT15" s="401" t="e">
        <f>#REF!</f>
        <v>#REF!</v>
      </c>
      <c r="KNU15" s="401" t="e">
        <f>#REF!</f>
        <v>#REF!</v>
      </c>
      <c r="KNV15" s="401" t="e">
        <f>#REF!</f>
        <v>#REF!</v>
      </c>
      <c r="KNW15" s="401" t="e">
        <f>#REF!</f>
        <v>#REF!</v>
      </c>
      <c r="KNX15" s="401" t="e">
        <f>#REF!</f>
        <v>#REF!</v>
      </c>
      <c r="KNY15" s="401" t="e">
        <f>#REF!</f>
        <v>#REF!</v>
      </c>
      <c r="KNZ15" s="401" t="e">
        <f>#REF!</f>
        <v>#REF!</v>
      </c>
      <c r="KOA15" s="401" t="e">
        <f>#REF!</f>
        <v>#REF!</v>
      </c>
      <c r="KOB15" s="401" t="e">
        <f>#REF!</f>
        <v>#REF!</v>
      </c>
      <c r="KOC15" s="401" t="e">
        <f>#REF!</f>
        <v>#REF!</v>
      </c>
      <c r="KOD15" s="401" t="e">
        <f>#REF!</f>
        <v>#REF!</v>
      </c>
      <c r="KOE15" s="401" t="e">
        <f>#REF!</f>
        <v>#REF!</v>
      </c>
      <c r="KOF15" s="401" t="e">
        <f>#REF!</f>
        <v>#REF!</v>
      </c>
      <c r="KOG15" s="401" t="e">
        <f>#REF!</f>
        <v>#REF!</v>
      </c>
      <c r="KOH15" s="401" t="e">
        <f>#REF!</f>
        <v>#REF!</v>
      </c>
      <c r="KOI15" s="401" t="e">
        <f>#REF!</f>
        <v>#REF!</v>
      </c>
      <c r="KOJ15" s="401" t="e">
        <f>#REF!</f>
        <v>#REF!</v>
      </c>
      <c r="KOK15" s="401" t="e">
        <f>#REF!</f>
        <v>#REF!</v>
      </c>
      <c r="KOL15" s="401" t="e">
        <f>#REF!</f>
        <v>#REF!</v>
      </c>
      <c r="KOM15" s="401" t="e">
        <f>#REF!</f>
        <v>#REF!</v>
      </c>
      <c r="KON15" s="401" t="e">
        <f>#REF!</f>
        <v>#REF!</v>
      </c>
      <c r="KOO15" s="401" t="e">
        <f>#REF!</f>
        <v>#REF!</v>
      </c>
      <c r="KOP15" s="401" t="e">
        <f>#REF!</f>
        <v>#REF!</v>
      </c>
      <c r="KOQ15" s="401" t="e">
        <f>#REF!</f>
        <v>#REF!</v>
      </c>
      <c r="KOR15" s="401" t="e">
        <f>#REF!</f>
        <v>#REF!</v>
      </c>
      <c r="KOS15" s="401" t="e">
        <f>#REF!</f>
        <v>#REF!</v>
      </c>
      <c r="KOT15" s="401" t="e">
        <f>#REF!</f>
        <v>#REF!</v>
      </c>
      <c r="KOU15" s="401" t="e">
        <f>#REF!</f>
        <v>#REF!</v>
      </c>
      <c r="KOV15" s="401" t="e">
        <f>#REF!</f>
        <v>#REF!</v>
      </c>
      <c r="KOW15" s="401" t="e">
        <f>#REF!</f>
        <v>#REF!</v>
      </c>
      <c r="KOX15" s="401" t="e">
        <f>#REF!</f>
        <v>#REF!</v>
      </c>
      <c r="KOY15" s="401" t="e">
        <f>#REF!</f>
        <v>#REF!</v>
      </c>
      <c r="KOZ15" s="401" t="e">
        <f>#REF!</f>
        <v>#REF!</v>
      </c>
      <c r="KPA15" s="401" t="e">
        <f>#REF!</f>
        <v>#REF!</v>
      </c>
      <c r="KPB15" s="401" t="e">
        <f>#REF!</f>
        <v>#REF!</v>
      </c>
      <c r="KPC15" s="401" t="e">
        <f>#REF!</f>
        <v>#REF!</v>
      </c>
      <c r="KPD15" s="401" t="e">
        <f>#REF!</f>
        <v>#REF!</v>
      </c>
      <c r="KPE15" s="401" t="e">
        <f>#REF!</f>
        <v>#REF!</v>
      </c>
      <c r="KPF15" s="401" t="e">
        <f>#REF!</f>
        <v>#REF!</v>
      </c>
      <c r="KPG15" s="401" t="e">
        <f>#REF!</f>
        <v>#REF!</v>
      </c>
      <c r="KPH15" s="401" t="e">
        <f>#REF!</f>
        <v>#REF!</v>
      </c>
      <c r="KPI15" s="401" t="e">
        <f>#REF!</f>
        <v>#REF!</v>
      </c>
      <c r="KPJ15" s="401" t="e">
        <f>#REF!</f>
        <v>#REF!</v>
      </c>
      <c r="KPK15" s="401" t="e">
        <f>#REF!</f>
        <v>#REF!</v>
      </c>
      <c r="KPL15" s="401" t="e">
        <f>#REF!</f>
        <v>#REF!</v>
      </c>
      <c r="KPM15" s="401" t="e">
        <f>#REF!</f>
        <v>#REF!</v>
      </c>
      <c r="KPN15" s="401" t="e">
        <f>#REF!</f>
        <v>#REF!</v>
      </c>
      <c r="KPO15" s="401" t="e">
        <f>#REF!</f>
        <v>#REF!</v>
      </c>
      <c r="KPP15" s="401" t="e">
        <f>#REF!</f>
        <v>#REF!</v>
      </c>
      <c r="KPQ15" s="401" t="e">
        <f>#REF!</f>
        <v>#REF!</v>
      </c>
      <c r="KPR15" s="401" t="e">
        <f>#REF!</f>
        <v>#REF!</v>
      </c>
      <c r="KPS15" s="401" t="e">
        <f>#REF!</f>
        <v>#REF!</v>
      </c>
      <c r="KPT15" s="401" t="e">
        <f>#REF!</f>
        <v>#REF!</v>
      </c>
      <c r="KPU15" s="401" t="e">
        <f>#REF!</f>
        <v>#REF!</v>
      </c>
      <c r="KPV15" s="401" t="e">
        <f>#REF!</f>
        <v>#REF!</v>
      </c>
      <c r="KPW15" s="401" t="e">
        <f>#REF!</f>
        <v>#REF!</v>
      </c>
      <c r="KPX15" s="401" t="e">
        <f>#REF!</f>
        <v>#REF!</v>
      </c>
      <c r="KPY15" s="401" t="e">
        <f>#REF!</f>
        <v>#REF!</v>
      </c>
      <c r="KPZ15" s="401" t="e">
        <f>#REF!</f>
        <v>#REF!</v>
      </c>
      <c r="KQA15" s="401" t="e">
        <f>#REF!</f>
        <v>#REF!</v>
      </c>
      <c r="KQB15" s="401" t="e">
        <f>#REF!</f>
        <v>#REF!</v>
      </c>
      <c r="KQC15" s="401" t="e">
        <f>#REF!</f>
        <v>#REF!</v>
      </c>
      <c r="KQD15" s="401" t="e">
        <f>#REF!</f>
        <v>#REF!</v>
      </c>
      <c r="KQE15" s="401" t="e">
        <f>#REF!</f>
        <v>#REF!</v>
      </c>
      <c r="KQF15" s="401" t="e">
        <f>#REF!</f>
        <v>#REF!</v>
      </c>
      <c r="KQG15" s="401" t="e">
        <f>#REF!</f>
        <v>#REF!</v>
      </c>
      <c r="KQH15" s="401" t="e">
        <f>#REF!</f>
        <v>#REF!</v>
      </c>
      <c r="KQI15" s="401" t="e">
        <f>#REF!</f>
        <v>#REF!</v>
      </c>
      <c r="KQJ15" s="401" t="e">
        <f>#REF!</f>
        <v>#REF!</v>
      </c>
      <c r="KQK15" s="401" t="e">
        <f>#REF!</f>
        <v>#REF!</v>
      </c>
      <c r="KQL15" s="401" t="e">
        <f>#REF!</f>
        <v>#REF!</v>
      </c>
      <c r="KQM15" s="401" t="e">
        <f>#REF!</f>
        <v>#REF!</v>
      </c>
      <c r="KQN15" s="401" t="e">
        <f>#REF!</f>
        <v>#REF!</v>
      </c>
      <c r="KQO15" s="401" t="e">
        <f>#REF!</f>
        <v>#REF!</v>
      </c>
      <c r="KQP15" s="401" t="e">
        <f>#REF!</f>
        <v>#REF!</v>
      </c>
      <c r="KQQ15" s="401" t="e">
        <f>#REF!</f>
        <v>#REF!</v>
      </c>
      <c r="KQR15" s="401" t="e">
        <f>#REF!</f>
        <v>#REF!</v>
      </c>
      <c r="KQS15" s="401" t="e">
        <f>#REF!</f>
        <v>#REF!</v>
      </c>
      <c r="KQT15" s="401" t="e">
        <f>#REF!</f>
        <v>#REF!</v>
      </c>
      <c r="KQU15" s="401" t="e">
        <f>#REF!</f>
        <v>#REF!</v>
      </c>
      <c r="KQV15" s="401" t="e">
        <f>#REF!</f>
        <v>#REF!</v>
      </c>
      <c r="KQW15" s="401" t="e">
        <f>#REF!</f>
        <v>#REF!</v>
      </c>
      <c r="KQX15" s="401" t="e">
        <f>#REF!</f>
        <v>#REF!</v>
      </c>
      <c r="KQY15" s="401" t="e">
        <f>#REF!</f>
        <v>#REF!</v>
      </c>
      <c r="KQZ15" s="401" t="e">
        <f>#REF!</f>
        <v>#REF!</v>
      </c>
      <c r="KRA15" s="401" t="e">
        <f>#REF!</f>
        <v>#REF!</v>
      </c>
      <c r="KRB15" s="401" t="e">
        <f>#REF!</f>
        <v>#REF!</v>
      </c>
      <c r="KRC15" s="401" t="e">
        <f>#REF!</f>
        <v>#REF!</v>
      </c>
      <c r="KRD15" s="401" t="e">
        <f>#REF!</f>
        <v>#REF!</v>
      </c>
      <c r="KRE15" s="401" t="e">
        <f>#REF!</f>
        <v>#REF!</v>
      </c>
      <c r="KRF15" s="401" t="e">
        <f>#REF!</f>
        <v>#REF!</v>
      </c>
      <c r="KRG15" s="401" t="e">
        <f>#REF!</f>
        <v>#REF!</v>
      </c>
      <c r="KRH15" s="401" t="e">
        <f>#REF!</f>
        <v>#REF!</v>
      </c>
      <c r="KRI15" s="401" t="e">
        <f>#REF!</f>
        <v>#REF!</v>
      </c>
      <c r="KRJ15" s="401" t="e">
        <f>#REF!</f>
        <v>#REF!</v>
      </c>
      <c r="KRK15" s="401" t="e">
        <f>#REF!</f>
        <v>#REF!</v>
      </c>
      <c r="KRL15" s="401" t="e">
        <f>#REF!</f>
        <v>#REF!</v>
      </c>
      <c r="KRM15" s="401" t="e">
        <f>#REF!</f>
        <v>#REF!</v>
      </c>
      <c r="KRN15" s="401" t="e">
        <f>#REF!</f>
        <v>#REF!</v>
      </c>
      <c r="KRO15" s="401" t="e">
        <f>#REF!</f>
        <v>#REF!</v>
      </c>
      <c r="KRP15" s="401" t="e">
        <f>#REF!</f>
        <v>#REF!</v>
      </c>
      <c r="KRQ15" s="401" t="e">
        <f>#REF!</f>
        <v>#REF!</v>
      </c>
      <c r="KRR15" s="401" t="e">
        <f>#REF!</f>
        <v>#REF!</v>
      </c>
      <c r="KRS15" s="401" t="e">
        <f>#REF!</f>
        <v>#REF!</v>
      </c>
      <c r="KRT15" s="401" t="e">
        <f>#REF!</f>
        <v>#REF!</v>
      </c>
      <c r="KRU15" s="401" t="e">
        <f>#REF!</f>
        <v>#REF!</v>
      </c>
      <c r="KRV15" s="401" t="e">
        <f>#REF!</f>
        <v>#REF!</v>
      </c>
      <c r="KRW15" s="401" t="e">
        <f>#REF!</f>
        <v>#REF!</v>
      </c>
      <c r="KRX15" s="401" t="e">
        <f>#REF!</f>
        <v>#REF!</v>
      </c>
      <c r="KRY15" s="401" t="e">
        <f>#REF!</f>
        <v>#REF!</v>
      </c>
      <c r="KRZ15" s="401" t="e">
        <f>#REF!</f>
        <v>#REF!</v>
      </c>
      <c r="KSA15" s="401" t="e">
        <f>#REF!</f>
        <v>#REF!</v>
      </c>
      <c r="KSB15" s="401" t="e">
        <f>#REF!</f>
        <v>#REF!</v>
      </c>
      <c r="KSC15" s="401" t="e">
        <f>#REF!</f>
        <v>#REF!</v>
      </c>
      <c r="KSD15" s="401" t="e">
        <f>#REF!</f>
        <v>#REF!</v>
      </c>
      <c r="KSE15" s="401" t="e">
        <f>#REF!</f>
        <v>#REF!</v>
      </c>
      <c r="KSF15" s="401" t="e">
        <f>#REF!</f>
        <v>#REF!</v>
      </c>
      <c r="KSG15" s="401" t="e">
        <f>#REF!</f>
        <v>#REF!</v>
      </c>
      <c r="KSH15" s="401" t="e">
        <f>#REF!</f>
        <v>#REF!</v>
      </c>
      <c r="KSI15" s="401" t="e">
        <f>#REF!</f>
        <v>#REF!</v>
      </c>
      <c r="KSJ15" s="401" t="e">
        <f>#REF!</f>
        <v>#REF!</v>
      </c>
      <c r="KSK15" s="401" t="e">
        <f>#REF!</f>
        <v>#REF!</v>
      </c>
      <c r="KSL15" s="401" t="e">
        <f>#REF!</f>
        <v>#REF!</v>
      </c>
      <c r="KSM15" s="401" t="e">
        <f>#REF!</f>
        <v>#REF!</v>
      </c>
      <c r="KSN15" s="401" t="e">
        <f>#REF!</f>
        <v>#REF!</v>
      </c>
      <c r="KSO15" s="401" t="e">
        <f>#REF!</f>
        <v>#REF!</v>
      </c>
      <c r="KSP15" s="401" t="e">
        <f>#REF!</f>
        <v>#REF!</v>
      </c>
      <c r="KSQ15" s="401" t="e">
        <f>#REF!</f>
        <v>#REF!</v>
      </c>
      <c r="KSR15" s="401" t="e">
        <f>#REF!</f>
        <v>#REF!</v>
      </c>
      <c r="KSS15" s="401" t="e">
        <f>#REF!</f>
        <v>#REF!</v>
      </c>
      <c r="KST15" s="401" t="e">
        <f>#REF!</f>
        <v>#REF!</v>
      </c>
      <c r="KSU15" s="401" t="e">
        <f>#REF!</f>
        <v>#REF!</v>
      </c>
      <c r="KSV15" s="401" t="e">
        <f>#REF!</f>
        <v>#REF!</v>
      </c>
      <c r="KSW15" s="401" t="e">
        <f>#REF!</f>
        <v>#REF!</v>
      </c>
      <c r="KSX15" s="401" t="e">
        <f>#REF!</f>
        <v>#REF!</v>
      </c>
      <c r="KSY15" s="401" t="e">
        <f>#REF!</f>
        <v>#REF!</v>
      </c>
      <c r="KSZ15" s="401" t="e">
        <f>#REF!</f>
        <v>#REF!</v>
      </c>
      <c r="KTA15" s="401" t="e">
        <f>#REF!</f>
        <v>#REF!</v>
      </c>
      <c r="KTB15" s="401" t="e">
        <f>#REF!</f>
        <v>#REF!</v>
      </c>
      <c r="KTC15" s="401" t="e">
        <f>#REF!</f>
        <v>#REF!</v>
      </c>
      <c r="KTD15" s="401" t="e">
        <f>#REF!</f>
        <v>#REF!</v>
      </c>
      <c r="KTE15" s="401" t="e">
        <f>#REF!</f>
        <v>#REF!</v>
      </c>
      <c r="KTF15" s="401" t="e">
        <f>#REF!</f>
        <v>#REF!</v>
      </c>
      <c r="KTG15" s="401" t="e">
        <f>#REF!</f>
        <v>#REF!</v>
      </c>
      <c r="KTH15" s="401" t="e">
        <f>#REF!</f>
        <v>#REF!</v>
      </c>
      <c r="KTI15" s="401" t="e">
        <f>#REF!</f>
        <v>#REF!</v>
      </c>
      <c r="KTJ15" s="401" t="e">
        <f>#REF!</f>
        <v>#REF!</v>
      </c>
      <c r="KTK15" s="401" t="e">
        <f>#REF!</f>
        <v>#REF!</v>
      </c>
      <c r="KTL15" s="401" t="e">
        <f>#REF!</f>
        <v>#REF!</v>
      </c>
      <c r="KTM15" s="401" t="e">
        <f>#REF!</f>
        <v>#REF!</v>
      </c>
      <c r="KTN15" s="401" t="e">
        <f>#REF!</f>
        <v>#REF!</v>
      </c>
      <c r="KTO15" s="401" t="e">
        <f>#REF!</f>
        <v>#REF!</v>
      </c>
      <c r="KTP15" s="401" t="e">
        <f>#REF!</f>
        <v>#REF!</v>
      </c>
      <c r="KTQ15" s="401" t="e">
        <f>#REF!</f>
        <v>#REF!</v>
      </c>
      <c r="KTR15" s="401" t="e">
        <f>#REF!</f>
        <v>#REF!</v>
      </c>
      <c r="KTS15" s="401" t="e">
        <f>#REF!</f>
        <v>#REF!</v>
      </c>
      <c r="KTT15" s="401" t="e">
        <f>#REF!</f>
        <v>#REF!</v>
      </c>
      <c r="KTU15" s="401" t="e">
        <f>#REF!</f>
        <v>#REF!</v>
      </c>
      <c r="KTV15" s="401" t="e">
        <f>#REF!</f>
        <v>#REF!</v>
      </c>
      <c r="KTW15" s="401" t="e">
        <f>#REF!</f>
        <v>#REF!</v>
      </c>
      <c r="KTX15" s="401" t="e">
        <f>#REF!</f>
        <v>#REF!</v>
      </c>
      <c r="KTY15" s="401" t="e">
        <f>#REF!</f>
        <v>#REF!</v>
      </c>
      <c r="KTZ15" s="401" t="e">
        <f>#REF!</f>
        <v>#REF!</v>
      </c>
      <c r="KUA15" s="401" t="e">
        <f>#REF!</f>
        <v>#REF!</v>
      </c>
      <c r="KUB15" s="401" t="e">
        <f>#REF!</f>
        <v>#REF!</v>
      </c>
      <c r="KUC15" s="401" t="e">
        <f>#REF!</f>
        <v>#REF!</v>
      </c>
      <c r="KUD15" s="401" t="e">
        <f>#REF!</f>
        <v>#REF!</v>
      </c>
      <c r="KUE15" s="401" t="e">
        <f>#REF!</f>
        <v>#REF!</v>
      </c>
      <c r="KUF15" s="401" t="e">
        <f>#REF!</f>
        <v>#REF!</v>
      </c>
      <c r="KUG15" s="401" t="e">
        <f>#REF!</f>
        <v>#REF!</v>
      </c>
      <c r="KUH15" s="401" t="e">
        <f>#REF!</f>
        <v>#REF!</v>
      </c>
      <c r="KUI15" s="401" t="e">
        <f>#REF!</f>
        <v>#REF!</v>
      </c>
      <c r="KUJ15" s="401" t="e">
        <f>#REF!</f>
        <v>#REF!</v>
      </c>
      <c r="KUK15" s="401" t="e">
        <f>#REF!</f>
        <v>#REF!</v>
      </c>
      <c r="KUL15" s="401" t="e">
        <f>#REF!</f>
        <v>#REF!</v>
      </c>
      <c r="KUM15" s="401" t="e">
        <f>#REF!</f>
        <v>#REF!</v>
      </c>
      <c r="KUN15" s="401" t="e">
        <f>#REF!</f>
        <v>#REF!</v>
      </c>
      <c r="KUO15" s="401" t="e">
        <f>#REF!</f>
        <v>#REF!</v>
      </c>
      <c r="KUP15" s="401" t="e">
        <f>#REF!</f>
        <v>#REF!</v>
      </c>
      <c r="KUQ15" s="401" t="e">
        <f>#REF!</f>
        <v>#REF!</v>
      </c>
      <c r="KUR15" s="401" t="e">
        <f>#REF!</f>
        <v>#REF!</v>
      </c>
      <c r="KUS15" s="401" t="e">
        <f>#REF!</f>
        <v>#REF!</v>
      </c>
      <c r="KUT15" s="401" t="e">
        <f>#REF!</f>
        <v>#REF!</v>
      </c>
      <c r="KUU15" s="401" t="e">
        <f>#REF!</f>
        <v>#REF!</v>
      </c>
      <c r="KUV15" s="401" t="e">
        <f>#REF!</f>
        <v>#REF!</v>
      </c>
      <c r="KUW15" s="401" t="e">
        <f>#REF!</f>
        <v>#REF!</v>
      </c>
      <c r="KUX15" s="401" t="e">
        <f>#REF!</f>
        <v>#REF!</v>
      </c>
      <c r="KUY15" s="401" t="e">
        <f>#REF!</f>
        <v>#REF!</v>
      </c>
      <c r="KUZ15" s="401" t="e">
        <f>#REF!</f>
        <v>#REF!</v>
      </c>
      <c r="KVA15" s="401" t="e">
        <f>#REF!</f>
        <v>#REF!</v>
      </c>
      <c r="KVB15" s="401" t="e">
        <f>#REF!</f>
        <v>#REF!</v>
      </c>
      <c r="KVC15" s="401" t="e">
        <f>#REF!</f>
        <v>#REF!</v>
      </c>
      <c r="KVD15" s="401" t="e">
        <f>#REF!</f>
        <v>#REF!</v>
      </c>
      <c r="KVE15" s="401" t="e">
        <f>#REF!</f>
        <v>#REF!</v>
      </c>
      <c r="KVF15" s="401" t="e">
        <f>#REF!</f>
        <v>#REF!</v>
      </c>
      <c r="KVG15" s="401" t="e">
        <f>#REF!</f>
        <v>#REF!</v>
      </c>
      <c r="KVH15" s="401" t="e">
        <f>#REF!</f>
        <v>#REF!</v>
      </c>
      <c r="KVI15" s="401" t="e">
        <f>#REF!</f>
        <v>#REF!</v>
      </c>
      <c r="KVJ15" s="401" t="e">
        <f>#REF!</f>
        <v>#REF!</v>
      </c>
      <c r="KVK15" s="401" t="e">
        <f>#REF!</f>
        <v>#REF!</v>
      </c>
      <c r="KVL15" s="401" t="e">
        <f>#REF!</f>
        <v>#REF!</v>
      </c>
      <c r="KVM15" s="401" t="e">
        <f>#REF!</f>
        <v>#REF!</v>
      </c>
      <c r="KVN15" s="401" t="e">
        <f>#REF!</f>
        <v>#REF!</v>
      </c>
      <c r="KVO15" s="401" t="e">
        <f>#REF!</f>
        <v>#REF!</v>
      </c>
      <c r="KVP15" s="401" t="e">
        <f>#REF!</f>
        <v>#REF!</v>
      </c>
      <c r="KVQ15" s="401" t="e">
        <f>#REF!</f>
        <v>#REF!</v>
      </c>
      <c r="KVR15" s="401" t="e">
        <f>#REF!</f>
        <v>#REF!</v>
      </c>
      <c r="KVS15" s="401" t="e">
        <f>#REF!</f>
        <v>#REF!</v>
      </c>
      <c r="KVT15" s="401" t="e">
        <f>#REF!</f>
        <v>#REF!</v>
      </c>
      <c r="KVU15" s="401" t="e">
        <f>#REF!</f>
        <v>#REF!</v>
      </c>
      <c r="KVV15" s="401" t="e">
        <f>#REF!</f>
        <v>#REF!</v>
      </c>
      <c r="KVW15" s="401" t="e">
        <f>#REF!</f>
        <v>#REF!</v>
      </c>
      <c r="KVX15" s="401" t="e">
        <f>#REF!</f>
        <v>#REF!</v>
      </c>
      <c r="KVY15" s="401" t="e">
        <f>#REF!</f>
        <v>#REF!</v>
      </c>
      <c r="KVZ15" s="401" t="e">
        <f>#REF!</f>
        <v>#REF!</v>
      </c>
      <c r="KWA15" s="401" t="e">
        <f>#REF!</f>
        <v>#REF!</v>
      </c>
      <c r="KWB15" s="401" t="e">
        <f>#REF!</f>
        <v>#REF!</v>
      </c>
      <c r="KWC15" s="401" t="e">
        <f>#REF!</f>
        <v>#REF!</v>
      </c>
      <c r="KWD15" s="401" t="e">
        <f>#REF!</f>
        <v>#REF!</v>
      </c>
      <c r="KWE15" s="401" t="e">
        <f>#REF!</f>
        <v>#REF!</v>
      </c>
      <c r="KWF15" s="401" t="e">
        <f>#REF!</f>
        <v>#REF!</v>
      </c>
      <c r="KWG15" s="401" t="e">
        <f>#REF!</f>
        <v>#REF!</v>
      </c>
      <c r="KWH15" s="401" t="e">
        <f>#REF!</f>
        <v>#REF!</v>
      </c>
      <c r="KWI15" s="401" t="e">
        <f>#REF!</f>
        <v>#REF!</v>
      </c>
      <c r="KWJ15" s="401" t="e">
        <f>#REF!</f>
        <v>#REF!</v>
      </c>
      <c r="KWK15" s="401" t="e">
        <f>#REF!</f>
        <v>#REF!</v>
      </c>
      <c r="KWL15" s="401" t="e">
        <f>#REF!</f>
        <v>#REF!</v>
      </c>
      <c r="KWM15" s="401" t="e">
        <f>#REF!</f>
        <v>#REF!</v>
      </c>
      <c r="KWN15" s="401" t="e">
        <f>#REF!</f>
        <v>#REF!</v>
      </c>
      <c r="KWO15" s="401" t="e">
        <f>#REF!</f>
        <v>#REF!</v>
      </c>
      <c r="KWP15" s="401" t="e">
        <f>#REF!</f>
        <v>#REF!</v>
      </c>
      <c r="KWQ15" s="401" t="e">
        <f>#REF!</f>
        <v>#REF!</v>
      </c>
      <c r="KWR15" s="401" t="e">
        <f>#REF!</f>
        <v>#REF!</v>
      </c>
      <c r="KWS15" s="401" t="e">
        <f>#REF!</f>
        <v>#REF!</v>
      </c>
      <c r="KWT15" s="401" t="e">
        <f>#REF!</f>
        <v>#REF!</v>
      </c>
      <c r="KWU15" s="401" t="e">
        <f>#REF!</f>
        <v>#REF!</v>
      </c>
      <c r="KWV15" s="401" t="e">
        <f>#REF!</f>
        <v>#REF!</v>
      </c>
      <c r="KWW15" s="401" t="e">
        <f>#REF!</f>
        <v>#REF!</v>
      </c>
      <c r="KWX15" s="401" t="e">
        <f>#REF!</f>
        <v>#REF!</v>
      </c>
      <c r="KWY15" s="401" t="e">
        <f>#REF!</f>
        <v>#REF!</v>
      </c>
      <c r="KWZ15" s="401" t="e">
        <f>#REF!</f>
        <v>#REF!</v>
      </c>
      <c r="KXA15" s="401" t="e">
        <f>#REF!</f>
        <v>#REF!</v>
      </c>
      <c r="KXB15" s="401" t="e">
        <f>#REF!</f>
        <v>#REF!</v>
      </c>
      <c r="KXC15" s="401" t="e">
        <f>#REF!</f>
        <v>#REF!</v>
      </c>
      <c r="KXD15" s="401" t="e">
        <f>#REF!</f>
        <v>#REF!</v>
      </c>
      <c r="KXE15" s="401" t="e">
        <f>#REF!</f>
        <v>#REF!</v>
      </c>
      <c r="KXF15" s="401" t="e">
        <f>#REF!</f>
        <v>#REF!</v>
      </c>
      <c r="KXG15" s="401" t="e">
        <f>#REF!</f>
        <v>#REF!</v>
      </c>
      <c r="KXH15" s="401" t="e">
        <f>#REF!</f>
        <v>#REF!</v>
      </c>
      <c r="KXI15" s="401" t="e">
        <f>#REF!</f>
        <v>#REF!</v>
      </c>
      <c r="KXJ15" s="401" t="e">
        <f>#REF!</f>
        <v>#REF!</v>
      </c>
      <c r="KXK15" s="401" t="e">
        <f>#REF!</f>
        <v>#REF!</v>
      </c>
      <c r="KXL15" s="401" t="e">
        <f>#REF!</f>
        <v>#REF!</v>
      </c>
      <c r="KXM15" s="401" t="e">
        <f>#REF!</f>
        <v>#REF!</v>
      </c>
      <c r="KXN15" s="401" t="e">
        <f>#REF!</f>
        <v>#REF!</v>
      </c>
      <c r="KXO15" s="401" t="e">
        <f>#REF!</f>
        <v>#REF!</v>
      </c>
      <c r="KXP15" s="401" t="e">
        <f>#REF!</f>
        <v>#REF!</v>
      </c>
      <c r="KXQ15" s="401" t="e">
        <f>#REF!</f>
        <v>#REF!</v>
      </c>
      <c r="KXR15" s="401" t="e">
        <f>#REF!</f>
        <v>#REF!</v>
      </c>
      <c r="KXS15" s="401" t="e">
        <f>#REF!</f>
        <v>#REF!</v>
      </c>
      <c r="KXT15" s="401" t="e">
        <f>#REF!</f>
        <v>#REF!</v>
      </c>
      <c r="KXU15" s="401" t="e">
        <f>#REF!</f>
        <v>#REF!</v>
      </c>
      <c r="KXV15" s="401" t="e">
        <f>#REF!</f>
        <v>#REF!</v>
      </c>
      <c r="KXW15" s="401" t="e">
        <f>#REF!</f>
        <v>#REF!</v>
      </c>
      <c r="KXX15" s="401" t="e">
        <f>#REF!</f>
        <v>#REF!</v>
      </c>
      <c r="KXY15" s="401" t="e">
        <f>#REF!</f>
        <v>#REF!</v>
      </c>
      <c r="KXZ15" s="401" t="e">
        <f>#REF!</f>
        <v>#REF!</v>
      </c>
      <c r="KYA15" s="401" t="e">
        <f>#REF!</f>
        <v>#REF!</v>
      </c>
      <c r="KYB15" s="401" t="e">
        <f>#REF!</f>
        <v>#REF!</v>
      </c>
      <c r="KYC15" s="401" t="e">
        <f>#REF!</f>
        <v>#REF!</v>
      </c>
      <c r="KYD15" s="401" t="e">
        <f>#REF!</f>
        <v>#REF!</v>
      </c>
      <c r="KYE15" s="401" t="e">
        <f>#REF!</f>
        <v>#REF!</v>
      </c>
      <c r="KYF15" s="401" t="e">
        <f>#REF!</f>
        <v>#REF!</v>
      </c>
      <c r="KYG15" s="401" t="e">
        <f>#REF!</f>
        <v>#REF!</v>
      </c>
      <c r="KYH15" s="401" t="e">
        <f>#REF!</f>
        <v>#REF!</v>
      </c>
      <c r="KYI15" s="401" t="e">
        <f>#REF!</f>
        <v>#REF!</v>
      </c>
      <c r="KYJ15" s="401" t="e">
        <f>#REF!</f>
        <v>#REF!</v>
      </c>
      <c r="KYK15" s="401" t="e">
        <f>#REF!</f>
        <v>#REF!</v>
      </c>
      <c r="KYL15" s="401" t="e">
        <f>#REF!</f>
        <v>#REF!</v>
      </c>
      <c r="KYM15" s="401" t="e">
        <f>#REF!</f>
        <v>#REF!</v>
      </c>
      <c r="KYN15" s="401" t="e">
        <f>#REF!</f>
        <v>#REF!</v>
      </c>
      <c r="KYO15" s="401" t="e">
        <f>#REF!</f>
        <v>#REF!</v>
      </c>
      <c r="KYP15" s="401" t="e">
        <f>#REF!</f>
        <v>#REF!</v>
      </c>
      <c r="KYQ15" s="401" t="e">
        <f>#REF!</f>
        <v>#REF!</v>
      </c>
      <c r="KYR15" s="401" t="e">
        <f>#REF!</f>
        <v>#REF!</v>
      </c>
      <c r="KYS15" s="401" t="e">
        <f>#REF!</f>
        <v>#REF!</v>
      </c>
      <c r="KYT15" s="401" t="e">
        <f>#REF!</f>
        <v>#REF!</v>
      </c>
      <c r="KYU15" s="401" t="e">
        <f>#REF!</f>
        <v>#REF!</v>
      </c>
      <c r="KYV15" s="401" t="e">
        <f>#REF!</f>
        <v>#REF!</v>
      </c>
      <c r="KYW15" s="401" t="e">
        <f>#REF!</f>
        <v>#REF!</v>
      </c>
      <c r="KYX15" s="401" t="e">
        <f>#REF!</f>
        <v>#REF!</v>
      </c>
      <c r="KYY15" s="401" t="e">
        <f>#REF!</f>
        <v>#REF!</v>
      </c>
      <c r="KYZ15" s="401" t="e">
        <f>#REF!</f>
        <v>#REF!</v>
      </c>
      <c r="KZA15" s="401" t="e">
        <f>#REF!</f>
        <v>#REF!</v>
      </c>
      <c r="KZB15" s="401" t="e">
        <f>#REF!</f>
        <v>#REF!</v>
      </c>
      <c r="KZC15" s="401" t="e">
        <f>#REF!</f>
        <v>#REF!</v>
      </c>
      <c r="KZD15" s="401" t="e">
        <f>#REF!</f>
        <v>#REF!</v>
      </c>
      <c r="KZE15" s="401" t="e">
        <f>#REF!</f>
        <v>#REF!</v>
      </c>
      <c r="KZF15" s="401" t="e">
        <f>#REF!</f>
        <v>#REF!</v>
      </c>
      <c r="KZG15" s="401" t="e">
        <f>#REF!</f>
        <v>#REF!</v>
      </c>
      <c r="KZH15" s="401" t="e">
        <f>#REF!</f>
        <v>#REF!</v>
      </c>
      <c r="KZI15" s="401" t="e">
        <f>#REF!</f>
        <v>#REF!</v>
      </c>
      <c r="KZJ15" s="401" t="e">
        <f>#REF!</f>
        <v>#REF!</v>
      </c>
      <c r="KZK15" s="401" t="e">
        <f>#REF!</f>
        <v>#REF!</v>
      </c>
      <c r="KZL15" s="401" t="e">
        <f>#REF!</f>
        <v>#REF!</v>
      </c>
      <c r="KZM15" s="401" t="e">
        <f>#REF!</f>
        <v>#REF!</v>
      </c>
      <c r="KZN15" s="401" t="e">
        <f>#REF!</f>
        <v>#REF!</v>
      </c>
      <c r="KZO15" s="401" t="e">
        <f>#REF!</f>
        <v>#REF!</v>
      </c>
      <c r="KZP15" s="401" t="e">
        <f>#REF!</f>
        <v>#REF!</v>
      </c>
      <c r="KZQ15" s="401" t="e">
        <f>#REF!</f>
        <v>#REF!</v>
      </c>
      <c r="KZR15" s="401" t="e">
        <f>#REF!</f>
        <v>#REF!</v>
      </c>
      <c r="KZS15" s="401" t="e">
        <f>#REF!</f>
        <v>#REF!</v>
      </c>
      <c r="KZT15" s="401" t="e">
        <f>#REF!</f>
        <v>#REF!</v>
      </c>
      <c r="KZU15" s="401" t="e">
        <f>#REF!</f>
        <v>#REF!</v>
      </c>
      <c r="KZV15" s="401" t="e">
        <f>#REF!</f>
        <v>#REF!</v>
      </c>
      <c r="KZW15" s="401" t="e">
        <f>#REF!</f>
        <v>#REF!</v>
      </c>
      <c r="KZX15" s="401" t="e">
        <f>#REF!</f>
        <v>#REF!</v>
      </c>
      <c r="KZY15" s="401" t="e">
        <f>#REF!</f>
        <v>#REF!</v>
      </c>
      <c r="KZZ15" s="401" t="e">
        <f>#REF!</f>
        <v>#REF!</v>
      </c>
      <c r="LAA15" s="401" t="e">
        <f>#REF!</f>
        <v>#REF!</v>
      </c>
      <c r="LAB15" s="401" t="e">
        <f>#REF!</f>
        <v>#REF!</v>
      </c>
      <c r="LAC15" s="401" t="e">
        <f>#REF!</f>
        <v>#REF!</v>
      </c>
      <c r="LAD15" s="401" t="e">
        <f>#REF!</f>
        <v>#REF!</v>
      </c>
      <c r="LAE15" s="401" t="e">
        <f>#REF!</f>
        <v>#REF!</v>
      </c>
      <c r="LAF15" s="401" t="e">
        <f>#REF!</f>
        <v>#REF!</v>
      </c>
      <c r="LAG15" s="401" t="e">
        <f>#REF!</f>
        <v>#REF!</v>
      </c>
      <c r="LAH15" s="401" t="e">
        <f>#REF!</f>
        <v>#REF!</v>
      </c>
      <c r="LAI15" s="401" t="e">
        <f>#REF!</f>
        <v>#REF!</v>
      </c>
      <c r="LAJ15" s="401" t="e">
        <f>#REF!</f>
        <v>#REF!</v>
      </c>
      <c r="LAK15" s="401" t="e">
        <f>#REF!</f>
        <v>#REF!</v>
      </c>
      <c r="LAL15" s="401" t="e">
        <f>#REF!</f>
        <v>#REF!</v>
      </c>
      <c r="LAM15" s="401" t="e">
        <f>#REF!</f>
        <v>#REF!</v>
      </c>
      <c r="LAN15" s="401" t="e">
        <f>#REF!</f>
        <v>#REF!</v>
      </c>
      <c r="LAO15" s="401" t="e">
        <f>#REF!</f>
        <v>#REF!</v>
      </c>
      <c r="LAP15" s="401" t="e">
        <f>#REF!</f>
        <v>#REF!</v>
      </c>
      <c r="LAQ15" s="401" t="e">
        <f>#REF!</f>
        <v>#REF!</v>
      </c>
      <c r="LAR15" s="401" t="e">
        <f>#REF!</f>
        <v>#REF!</v>
      </c>
      <c r="LAS15" s="401" t="e">
        <f>#REF!</f>
        <v>#REF!</v>
      </c>
      <c r="LAT15" s="401" t="e">
        <f>#REF!</f>
        <v>#REF!</v>
      </c>
      <c r="LAU15" s="401" t="e">
        <f>#REF!</f>
        <v>#REF!</v>
      </c>
      <c r="LAV15" s="401" t="e">
        <f>#REF!</f>
        <v>#REF!</v>
      </c>
      <c r="LAW15" s="401" t="e">
        <f>#REF!</f>
        <v>#REF!</v>
      </c>
      <c r="LAX15" s="401" t="e">
        <f>#REF!</f>
        <v>#REF!</v>
      </c>
      <c r="LAY15" s="401" t="e">
        <f>#REF!</f>
        <v>#REF!</v>
      </c>
      <c r="LAZ15" s="401" t="e">
        <f>#REF!</f>
        <v>#REF!</v>
      </c>
      <c r="LBA15" s="401" t="e">
        <f>#REF!</f>
        <v>#REF!</v>
      </c>
      <c r="LBB15" s="401" t="e">
        <f>#REF!</f>
        <v>#REF!</v>
      </c>
      <c r="LBC15" s="401" t="e">
        <f>#REF!</f>
        <v>#REF!</v>
      </c>
      <c r="LBD15" s="401" t="e">
        <f>#REF!</f>
        <v>#REF!</v>
      </c>
      <c r="LBE15" s="401" t="e">
        <f>#REF!</f>
        <v>#REF!</v>
      </c>
      <c r="LBF15" s="401" t="e">
        <f>#REF!</f>
        <v>#REF!</v>
      </c>
      <c r="LBG15" s="401" t="e">
        <f>#REF!</f>
        <v>#REF!</v>
      </c>
      <c r="LBH15" s="401" t="e">
        <f>#REF!</f>
        <v>#REF!</v>
      </c>
      <c r="LBI15" s="401" t="e">
        <f>#REF!</f>
        <v>#REF!</v>
      </c>
      <c r="LBJ15" s="401" t="e">
        <f>#REF!</f>
        <v>#REF!</v>
      </c>
      <c r="LBK15" s="401" t="e">
        <f>#REF!</f>
        <v>#REF!</v>
      </c>
      <c r="LBL15" s="401" t="e">
        <f>#REF!</f>
        <v>#REF!</v>
      </c>
      <c r="LBM15" s="401" t="e">
        <f>#REF!</f>
        <v>#REF!</v>
      </c>
      <c r="LBN15" s="401" t="e">
        <f>#REF!</f>
        <v>#REF!</v>
      </c>
      <c r="LBO15" s="401" t="e">
        <f>#REF!</f>
        <v>#REF!</v>
      </c>
      <c r="LBP15" s="401" t="e">
        <f>#REF!</f>
        <v>#REF!</v>
      </c>
      <c r="LBQ15" s="401" t="e">
        <f>#REF!</f>
        <v>#REF!</v>
      </c>
      <c r="LBR15" s="401" t="e">
        <f>#REF!</f>
        <v>#REF!</v>
      </c>
      <c r="LBS15" s="401" t="e">
        <f>#REF!</f>
        <v>#REF!</v>
      </c>
      <c r="LBT15" s="401" t="e">
        <f>#REF!</f>
        <v>#REF!</v>
      </c>
      <c r="LBU15" s="401" t="e">
        <f>#REF!</f>
        <v>#REF!</v>
      </c>
      <c r="LBV15" s="401" t="e">
        <f>#REF!</f>
        <v>#REF!</v>
      </c>
      <c r="LBW15" s="401" t="e">
        <f>#REF!</f>
        <v>#REF!</v>
      </c>
      <c r="LBX15" s="401" t="e">
        <f>#REF!</f>
        <v>#REF!</v>
      </c>
      <c r="LBY15" s="401" t="e">
        <f>#REF!</f>
        <v>#REF!</v>
      </c>
      <c r="LBZ15" s="401" t="e">
        <f>#REF!</f>
        <v>#REF!</v>
      </c>
      <c r="LCA15" s="401" t="e">
        <f>#REF!</f>
        <v>#REF!</v>
      </c>
      <c r="LCB15" s="401" t="e">
        <f>#REF!</f>
        <v>#REF!</v>
      </c>
      <c r="LCC15" s="401" t="e">
        <f>#REF!</f>
        <v>#REF!</v>
      </c>
      <c r="LCD15" s="401" t="e">
        <f>#REF!</f>
        <v>#REF!</v>
      </c>
      <c r="LCE15" s="401" t="e">
        <f>#REF!</f>
        <v>#REF!</v>
      </c>
      <c r="LCF15" s="401" t="e">
        <f>#REF!</f>
        <v>#REF!</v>
      </c>
      <c r="LCG15" s="401" t="e">
        <f>#REF!</f>
        <v>#REF!</v>
      </c>
      <c r="LCH15" s="401" t="e">
        <f>#REF!</f>
        <v>#REF!</v>
      </c>
      <c r="LCI15" s="401" t="e">
        <f>#REF!</f>
        <v>#REF!</v>
      </c>
      <c r="LCJ15" s="401" t="e">
        <f>#REF!</f>
        <v>#REF!</v>
      </c>
      <c r="LCK15" s="401" t="e">
        <f>#REF!</f>
        <v>#REF!</v>
      </c>
      <c r="LCL15" s="401" t="e">
        <f>#REF!</f>
        <v>#REF!</v>
      </c>
      <c r="LCM15" s="401" t="e">
        <f>#REF!</f>
        <v>#REF!</v>
      </c>
      <c r="LCN15" s="401" t="e">
        <f>#REF!</f>
        <v>#REF!</v>
      </c>
      <c r="LCO15" s="401" t="e">
        <f>#REF!</f>
        <v>#REF!</v>
      </c>
      <c r="LCP15" s="401" t="e">
        <f>#REF!</f>
        <v>#REF!</v>
      </c>
      <c r="LCQ15" s="401" t="e">
        <f>#REF!</f>
        <v>#REF!</v>
      </c>
      <c r="LCR15" s="401" t="e">
        <f>#REF!</f>
        <v>#REF!</v>
      </c>
      <c r="LCS15" s="401" t="e">
        <f>#REF!</f>
        <v>#REF!</v>
      </c>
      <c r="LCT15" s="401" t="e">
        <f>#REF!</f>
        <v>#REF!</v>
      </c>
      <c r="LCU15" s="401" t="e">
        <f>#REF!</f>
        <v>#REF!</v>
      </c>
      <c r="LCV15" s="401" t="e">
        <f>#REF!</f>
        <v>#REF!</v>
      </c>
      <c r="LCW15" s="401" t="e">
        <f>#REF!</f>
        <v>#REF!</v>
      </c>
      <c r="LCX15" s="401" t="e">
        <f>#REF!</f>
        <v>#REF!</v>
      </c>
      <c r="LCY15" s="401" t="e">
        <f>#REF!</f>
        <v>#REF!</v>
      </c>
      <c r="LCZ15" s="401" t="e">
        <f>#REF!</f>
        <v>#REF!</v>
      </c>
      <c r="LDA15" s="401" t="e">
        <f>#REF!</f>
        <v>#REF!</v>
      </c>
      <c r="LDB15" s="401" t="e">
        <f>#REF!</f>
        <v>#REF!</v>
      </c>
      <c r="LDC15" s="401" t="e">
        <f>#REF!</f>
        <v>#REF!</v>
      </c>
      <c r="LDD15" s="401" t="e">
        <f>#REF!</f>
        <v>#REF!</v>
      </c>
      <c r="LDE15" s="401" t="e">
        <f>#REF!</f>
        <v>#REF!</v>
      </c>
      <c r="LDF15" s="401" t="e">
        <f>#REF!</f>
        <v>#REF!</v>
      </c>
      <c r="LDG15" s="401" t="e">
        <f>#REF!</f>
        <v>#REF!</v>
      </c>
      <c r="LDH15" s="401" t="e">
        <f>#REF!</f>
        <v>#REF!</v>
      </c>
      <c r="LDI15" s="401" t="e">
        <f>#REF!</f>
        <v>#REF!</v>
      </c>
      <c r="LDJ15" s="401" t="e">
        <f>#REF!</f>
        <v>#REF!</v>
      </c>
      <c r="LDK15" s="401" t="e">
        <f>#REF!</f>
        <v>#REF!</v>
      </c>
      <c r="LDL15" s="401" t="e">
        <f>#REF!</f>
        <v>#REF!</v>
      </c>
      <c r="LDM15" s="401" t="e">
        <f>#REF!</f>
        <v>#REF!</v>
      </c>
      <c r="LDN15" s="401" t="e">
        <f>#REF!</f>
        <v>#REF!</v>
      </c>
      <c r="LDO15" s="401" t="e">
        <f>#REF!</f>
        <v>#REF!</v>
      </c>
      <c r="LDP15" s="401" t="e">
        <f>#REF!</f>
        <v>#REF!</v>
      </c>
      <c r="LDQ15" s="401" t="e">
        <f>#REF!</f>
        <v>#REF!</v>
      </c>
      <c r="LDR15" s="401" t="e">
        <f>#REF!</f>
        <v>#REF!</v>
      </c>
      <c r="LDS15" s="401" t="e">
        <f>#REF!</f>
        <v>#REF!</v>
      </c>
      <c r="LDT15" s="401" t="e">
        <f>#REF!</f>
        <v>#REF!</v>
      </c>
      <c r="LDU15" s="401" t="e">
        <f>#REF!</f>
        <v>#REF!</v>
      </c>
      <c r="LDV15" s="401" t="e">
        <f>#REF!</f>
        <v>#REF!</v>
      </c>
      <c r="LDW15" s="401" t="e">
        <f>#REF!</f>
        <v>#REF!</v>
      </c>
      <c r="LDX15" s="401" t="e">
        <f>#REF!</f>
        <v>#REF!</v>
      </c>
      <c r="LDY15" s="401" t="e">
        <f>#REF!</f>
        <v>#REF!</v>
      </c>
      <c r="LDZ15" s="401" t="e">
        <f>#REF!</f>
        <v>#REF!</v>
      </c>
      <c r="LEA15" s="401" t="e">
        <f>#REF!</f>
        <v>#REF!</v>
      </c>
      <c r="LEB15" s="401" t="e">
        <f>#REF!</f>
        <v>#REF!</v>
      </c>
      <c r="LEC15" s="401" t="e">
        <f>#REF!</f>
        <v>#REF!</v>
      </c>
      <c r="LED15" s="401" t="e">
        <f>#REF!</f>
        <v>#REF!</v>
      </c>
      <c r="LEE15" s="401" t="e">
        <f>#REF!</f>
        <v>#REF!</v>
      </c>
      <c r="LEF15" s="401" t="e">
        <f>#REF!</f>
        <v>#REF!</v>
      </c>
      <c r="LEG15" s="401" t="e">
        <f>#REF!</f>
        <v>#REF!</v>
      </c>
      <c r="LEH15" s="401" t="e">
        <f>#REF!</f>
        <v>#REF!</v>
      </c>
      <c r="LEI15" s="401" t="e">
        <f>#REF!</f>
        <v>#REF!</v>
      </c>
      <c r="LEJ15" s="401" t="e">
        <f>#REF!</f>
        <v>#REF!</v>
      </c>
      <c r="LEK15" s="401" t="e">
        <f>#REF!</f>
        <v>#REF!</v>
      </c>
      <c r="LEL15" s="401" t="e">
        <f>#REF!</f>
        <v>#REF!</v>
      </c>
      <c r="LEM15" s="401" t="e">
        <f>#REF!</f>
        <v>#REF!</v>
      </c>
      <c r="LEN15" s="401" t="e">
        <f>#REF!</f>
        <v>#REF!</v>
      </c>
      <c r="LEO15" s="401" t="e">
        <f>#REF!</f>
        <v>#REF!</v>
      </c>
      <c r="LEP15" s="401" t="e">
        <f>#REF!</f>
        <v>#REF!</v>
      </c>
      <c r="LEQ15" s="401" t="e">
        <f>#REF!</f>
        <v>#REF!</v>
      </c>
      <c r="LER15" s="401" t="e">
        <f>#REF!</f>
        <v>#REF!</v>
      </c>
      <c r="LES15" s="401" t="e">
        <f>#REF!</f>
        <v>#REF!</v>
      </c>
      <c r="LET15" s="401" t="e">
        <f>#REF!</f>
        <v>#REF!</v>
      </c>
      <c r="LEU15" s="401" t="e">
        <f>#REF!</f>
        <v>#REF!</v>
      </c>
      <c r="LEV15" s="401" t="e">
        <f>#REF!</f>
        <v>#REF!</v>
      </c>
      <c r="LEW15" s="401" t="e">
        <f>#REF!</f>
        <v>#REF!</v>
      </c>
      <c r="LEX15" s="401" t="e">
        <f>#REF!</f>
        <v>#REF!</v>
      </c>
      <c r="LEY15" s="401" t="e">
        <f>#REF!</f>
        <v>#REF!</v>
      </c>
      <c r="LEZ15" s="401" t="e">
        <f>#REF!</f>
        <v>#REF!</v>
      </c>
      <c r="LFA15" s="401" t="e">
        <f>#REF!</f>
        <v>#REF!</v>
      </c>
      <c r="LFB15" s="401" t="e">
        <f>#REF!</f>
        <v>#REF!</v>
      </c>
      <c r="LFC15" s="401" t="e">
        <f>#REF!</f>
        <v>#REF!</v>
      </c>
      <c r="LFD15" s="401" t="e">
        <f>#REF!</f>
        <v>#REF!</v>
      </c>
      <c r="LFE15" s="401" t="e">
        <f>#REF!</f>
        <v>#REF!</v>
      </c>
      <c r="LFF15" s="401" t="e">
        <f>#REF!</f>
        <v>#REF!</v>
      </c>
      <c r="LFG15" s="401" t="e">
        <f>#REF!</f>
        <v>#REF!</v>
      </c>
      <c r="LFH15" s="401" t="e">
        <f>#REF!</f>
        <v>#REF!</v>
      </c>
      <c r="LFI15" s="401" t="e">
        <f>#REF!</f>
        <v>#REF!</v>
      </c>
      <c r="LFJ15" s="401" t="e">
        <f>#REF!</f>
        <v>#REF!</v>
      </c>
      <c r="LFK15" s="401" t="e">
        <f>#REF!</f>
        <v>#REF!</v>
      </c>
      <c r="LFL15" s="401" t="e">
        <f>#REF!</f>
        <v>#REF!</v>
      </c>
      <c r="LFM15" s="401" t="e">
        <f>#REF!</f>
        <v>#REF!</v>
      </c>
      <c r="LFN15" s="401" t="e">
        <f>#REF!</f>
        <v>#REF!</v>
      </c>
      <c r="LFO15" s="401" t="e">
        <f>#REF!</f>
        <v>#REF!</v>
      </c>
      <c r="LFP15" s="401" t="e">
        <f>#REF!</f>
        <v>#REF!</v>
      </c>
      <c r="LFQ15" s="401" t="e">
        <f>#REF!</f>
        <v>#REF!</v>
      </c>
      <c r="LFR15" s="401" t="e">
        <f>#REF!</f>
        <v>#REF!</v>
      </c>
      <c r="LFS15" s="401" t="e">
        <f>#REF!</f>
        <v>#REF!</v>
      </c>
      <c r="LFT15" s="401" t="e">
        <f>#REF!</f>
        <v>#REF!</v>
      </c>
      <c r="LFU15" s="401" t="e">
        <f>#REF!</f>
        <v>#REF!</v>
      </c>
      <c r="LFV15" s="401" t="e">
        <f>#REF!</f>
        <v>#REF!</v>
      </c>
      <c r="LFW15" s="401" t="e">
        <f>#REF!</f>
        <v>#REF!</v>
      </c>
      <c r="LFX15" s="401" t="e">
        <f>#REF!</f>
        <v>#REF!</v>
      </c>
      <c r="LFY15" s="401" t="e">
        <f>#REF!</f>
        <v>#REF!</v>
      </c>
      <c r="LFZ15" s="401" t="e">
        <f>#REF!</f>
        <v>#REF!</v>
      </c>
      <c r="LGA15" s="401" t="e">
        <f>#REF!</f>
        <v>#REF!</v>
      </c>
      <c r="LGB15" s="401" t="e">
        <f>#REF!</f>
        <v>#REF!</v>
      </c>
      <c r="LGC15" s="401" t="e">
        <f>#REF!</f>
        <v>#REF!</v>
      </c>
      <c r="LGD15" s="401" t="e">
        <f>#REF!</f>
        <v>#REF!</v>
      </c>
      <c r="LGE15" s="401" t="e">
        <f>#REF!</f>
        <v>#REF!</v>
      </c>
      <c r="LGF15" s="401" t="e">
        <f>#REF!</f>
        <v>#REF!</v>
      </c>
      <c r="LGG15" s="401" t="e">
        <f>#REF!</f>
        <v>#REF!</v>
      </c>
      <c r="LGH15" s="401" t="e">
        <f>#REF!</f>
        <v>#REF!</v>
      </c>
      <c r="LGI15" s="401" t="e">
        <f>#REF!</f>
        <v>#REF!</v>
      </c>
      <c r="LGJ15" s="401" t="e">
        <f>#REF!</f>
        <v>#REF!</v>
      </c>
      <c r="LGK15" s="401" t="e">
        <f>#REF!</f>
        <v>#REF!</v>
      </c>
      <c r="LGL15" s="401" t="e">
        <f>#REF!</f>
        <v>#REF!</v>
      </c>
      <c r="LGM15" s="401" t="e">
        <f>#REF!</f>
        <v>#REF!</v>
      </c>
      <c r="LGN15" s="401" t="e">
        <f>#REF!</f>
        <v>#REF!</v>
      </c>
      <c r="LGO15" s="401" t="e">
        <f>#REF!</f>
        <v>#REF!</v>
      </c>
      <c r="LGP15" s="401" t="e">
        <f>#REF!</f>
        <v>#REF!</v>
      </c>
      <c r="LGQ15" s="401" t="e">
        <f>#REF!</f>
        <v>#REF!</v>
      </c>
      <c r="LGR15" s="401" t="e">
        <f>#REF!</f>
        <v>#REF!</v>
      </c>
      <c r="LGS15" s="401" t="e">
        <f>#REF!</f>
        <v>#REF!</v>
      </c>
      <c r="LGT15" s="401" t="e">
        <f>#REF!</f>
        <v>#REF!</v>
      </c>
      <c r="LGU15" s="401" t="e">
        <f>#REF!</f>
        <v>#REF!</v>
      </c>
      <c r="LGV15" s="401" t="e">
        <f>#REF!</f>
        <v>#REF!</v>
      </c>
      <c r="LGW15" s="401" t="e">
        <f>#REF!</f>
        <v>#REF!</v>
      </c>
      <c r="LGX15" s="401" t="e">
        <f>#REF!</f>
        <v>#REF!</v>
      </c>
      <c r="LGY15" s="401" t="e">
        <f>#REF!</f>
        <v>#REF!</v>
      </c>
      <c r="LGZ15" s="401" t="e">
        <f>#REF!</f>
        <v>#REF!</v>
      </c>
      <c r="LHA15" s="401" t="e">
        <f>#REF!</f>
        <v>#REF!</v>
      </c>
      <c r="LHB15" s="401" t="e">
        <f>#REF!</f>
        <v>#REF!</v>
      </c>
      <c r="LHC15" s="401" t="e">
        <f>#REF!</f>
        <v>#REF!</v>
      </c>
      <c r="LHD15" s="401" t="e">
        <f>#REF!</f>
        <v>#REF!</v>
      </c>
      <c r="LHE15" s="401" t="e">
        <f>#REF!</f>
        <v>#REF!</v>
      </c>
      <c r="LHF15" s="401" t="e">
        <f>#REF!</f>
        <v>#REF!</v>
      </c>
      <c r="LHG15" s="401" t="e">
        <f>#REF!</f>
        <v>#REF!</v>
      </c>
      <c r="LHH15" s="401" t="e">
        <f>#REF!</f>
        <v>#REF!</v>
      </c>
      <c r="LHI15" s="401" t="e">
        <f>#REF!</f>
        <v>#REF!</v>
      </c>
      <c r="LHJ15" s="401" t="e">
        <f>#REF!</f>
        <v>#REF!</v>
      </c>
      <c r="LHK15" s="401" t="e">
        <f>#REF!</f>
        <v>#REF!</v>
      </c>
      <c r="LHL15" s="401" t="e">
        <f>#REF!</f>
        <v>#REF!</v>
      </c>
      <c r="LHM15" s="401" t="e">
        <f>#REF!</f>
        <v>#REF!</v>
      </c>
      <c r="LHN15" s="401" t="e">
        <f>#REF!</f>
        <v>#REF!</v>
      </c>
      <c r="LHO15" s="401" t="e">
        <f>#REF!</f>
        <v>#REF!</v>
      </c>
      <c r="LHP15" s="401" t="e">
        <f>#REF!</f>
        <v>#REF!</v>
      </c>
      <c r="LHQ15" s="401" t="e">
        <f>#REF!</f>
        <v>#REF!</v>
      </c>
      <c r="LHR15" s="401" t="e">
        <f>#REF!</f>
        <v>#REF!</v>
      </c>
      <c r="LHS15" s="401" t="e">
        <f>#REF!</f>
        <v>#REF!</v>
      </c>
      <c r="LHT15" s="401" t="e">
        <f>#REF!</f>
        <v>#REF!</v>
      </c>
      <c r="LHU15" s="401" t="e">
        <f>#REF!</f>
        <v>#REF!</v>
      </c>
      <c r="LHV15" s="401" t="e">
        <f>#REF!</f>
        <v>#REF!</v>
      </c>
      <c r="LHW15" s="401" t="e">
        <f>#REF!</f>
        <v>#REF!</v>
      </c>
      <c r="LHX15" s="401" t="e">
        <f>#REF!</f>
        <v>#REF!</v>
      </c>
      <c r="LHY15" s="401" t="e">
        <f>#REF!</f>
        <v>#REF!</v>
      </c>
      <c r="LHZ15" s="401" t="e">
        <f>#REF!</f>
        <v>#REF!</v>
      </c>
      <c r="LIA15" s="401" t="e">
        <f>#REF!</f>
        <v>#REF!</v>
      </c>
      <c r="LIB15" s="401" t="e">
        <f>#REF!</f>
        <v>#REF!</v>
      </c>
      <c r="LIC15" s="401" t="e">
        <f>#REF!</f>
        <v>#REF!</v>
      </c>
      <c r="LID15" s="401" t="e">
        <f>#REF!</f>
        <v>#REF!</v>
      </c>
      <c r="LIE15" s="401" t="e">
        <f>#REF!</f>
        <v>#REF!</v>
      </c>
      <c r="LIF15" s="401" t="e">
        <f>#REF!</f>
        <v>#REF!</v>
      </c>
      <c r="LIG15" s="401" t="e">
        <f>#REF!</f>
        <v>#REF!</v>
      </c>
      <c r="LIH15" s="401" t="e">
        <f>#REF!</f>
        <v>#REF!</v>
      </c>
      <c r="LII15" s="401" t="e">
        <f>#REF!</f>
        <v>#REF!</v>
      </c>
      <c r="LIJ15" s="401" t="e">
        <f>#REF!</f>
        <v>#REF!</v>
      </c>
      <c r="LIK15" s="401" t="e">
        <f>#REF!</f>
        <v>#REF!</v>
      </c>
      <c r="LIL15" s="401" t="e">
        <f>#REF!</f>
        <v>#REF!</v>
      </c>
      <c r="LIM15" s="401" t="e">
        <f>#REF!</f>
        <v>#REF!</v>
      </c>
      <c r="LIN15" s="401" t="e">
        <f>#REF!</f>
        <v>#REF!</v>
      </c>
      <c r="LIO15" s="401" t="e">
        <f>#REF!</f>
        <v>#REF!</v>
      </c>
      <c r="LIP15" s="401" t="e">
        <f>#REF!</f>
        <v>#REF!</v>
      </c>
      <c r="LIQ15" s="401" t="e">
        <f>#REF!</f>
        <v>#REF!</v>
      </c>
      <c r="LIR15" s="401" t="e">
        <f>#REF!</f>
        <v>#REF!</v>
      </c>
      <c r="LIS15" s="401" t="e">
        <f>#REF!</f>
        <v>#REF!</v>
      </c>
      <c r="LIT15" s="401" t="e">
        <f>#REF!</f>
        <v>#REF!</v>
      </c>
      <c r="LIU15" s="401" t="e">
        <f>#REF!</f>
        <v>#REF!</v>
      </c>
      <c r="LIV15" s="401" t="e">
        <f>#REF!</f>
        <v>#REF!</v>
      </c>
      <c r="LIW15" s="401" t="e">
        <f>#REF!</f>
        <v>#REF!</v>
      </c>
      <c r="LIX15" s="401" t="e">
        <f>#REF!</f>
        <v>#REF!</v>
      </c>
      <c r="LIY15" s="401" t="e">
        <f>#REF!</f>
        <v>#REF!</v>
      </c>
      <c r="LIZ15" s="401" t="e">
        <f>#REF!</f>
        <v>#REF!</v>
      </c>
      <c r="LJA15" s="401" t="e">
        <f>#REF!</f>
        <v>#REF!</v>
      </c>
      <c r="LJB15" s="401" t="e">
        <f>#REF!</f>
        <v>#REF!</v>
      </c>
      <c r="LJC15" s="401" t="e">
        <f>#REF!</f>
        <v>#REF!</v>
      </c>
      <c r="LJD15" s="401" t="e">
        <f>#REF!</f>
        <v>#REF!</v>
      </c>
      <c r="LJE15" s="401" t="e">
        <f>#REF!</f>
        <v>#REF!</v>
      </c>
      <c r="LJF15" s="401" t="e">
        <f>#REF!</f>
        <v>#REF!</v>
      </c>
      <c r="LJG15" s="401" t="e">
        <f>#REF!</f>
        <v>#REF!</v>
      </c>
      <c r="LJH15" s="401" t="e">
        <f>#REF!</f>
        <v>#REF!</v>
      </c>
      <c r="LJI15" s="401" t="e">
        <f>#REF!</f>
        <v>#REF!</v>
      </c>
      <c r="LJJ15" s="401" t="e">
        <f>#REF!</f>
        <v>#REF!</v>
      </c>
      <c r="LJK15" s="401" t="e">
        <f>#REF!</f>
        <v>#REF!</v>
      </c>
      <c r="LJL15" s="401" t="e">
        <f>#REF!</f>
        <v>#REF!</v>
      </c>
      <c r="LJM15" s="401" t="e">
        <f>#REF!</f>
        <v>#REF!</v>
      </c>
      <c r="LJN15" s="401" t="e">
        <f>#REF!</f>
        <v>#REF!</v>
      </c>
      <c r="LJO15" s="401" t="e">
        <f>#REF!</f>
        <v>#REF!</v>
      </c>
      <c r="LJP15" s="401" t="e">
        <f>#REF!</f>
        <v>#REF!</v>
      </c>
      <c r="LJQ15" s="401" t="e">
        <f>#REF!</f>
        <v>#REF!</v>
      </c>
      <c r="LJR15" s="401" t="e">
        <f>#REF!</f>
        <v>#REF!</v>
      </c>
      <c r="LJS15" s="401" t="e">
        <f>#REF!</f>
        <v>#REF!</v>
      </c>
      <c r="LJT15" s="401" t="e">
        <f>#REF!</f>
        <v>#REF!</v>
      </c>
      <c r="LJU15" s="401" t="e">
        <f>#REF!</f>
        <v>#REF!</v>
      </c>
      <c r="LJV15" s="401" t="e">
        <f>#REF!</f>
        <v>#REF!</v>
      </c>
      <c r="LJW15" s="401" t="e">
        <f>#REF!</f>
        <v>#REF!</v>
      </c>
      <c r="LJX15" s="401" t="e">
        <f>#REF!</f>
        <v>#REF!</v>
      </c>
      <c r="LJY15" s="401" t="e">
        <f>#REF!</f>
        <v>#REF!</v>
      </c>
      <c r="LJZ15" s="401" t="e">
        <f>#REF!</f>
        <v>#REF!</v>
      </c>
      <c r="LKA15" s="401" t="e">
        <f>#REF!</f>
        <v>#REF!</v>
      </c>
      <c r="LKB15" s="401" t="e">
        <f>#REF!</f>
        <v>#REF!</v>
      </c>
      <c r="LKC15" s="401" t="e">
        <f>#REF!</f>
        <v>#REF!</v>
      </c>
      <c r="LKD15" s="401" t="e">
        <f>#REF!</f>
        <v>#REF!</v>
      </c>
      <c r="LKE15" s="401" t="e">
        <f>#REF!</f>
        <v>#REF!</v>
      </c>
      <c r="LKF15" s="401" t="e">
        <f>#REF!</f>
        <v>#REF!</v>
      </c>
      <c r="LKG15" s="401" t="e">
        <f>#REF!</f>
        <v>#REF!</v>
      </c>
      <c r="LKH15" s="401" t="e">
        <f>#REF!</f>
        <v>#REF!</v>
      </c>
      <c r="LKI15" s="401" t="e">
        <f>#REF!</f>
        <v>#REF!</v>
      </c>
      <c r="LKJ15" s="401" t="e">
        <f>#REF!</f>
        <v>#REF!</v>
      </c>
      <c r="LKK15" s="401" t="e">
        <f>#REF!</f>
        <v>#REF!</v>
      </c>
      <c r="LKL15" s="401" t="e">
        <f>#REF!</f>
        <v>#REF!</v>
      </c>
      <c r="LKM15" s="401" t="e">
        <f>#REF!</f>
        <v>#REF!</v>
      </c>
      <c r="LKN15" s="401" t="e">
        <f>#REF!</f>
        <v>#REF!</v>
      </c>
      <c r="LKO15" s="401" t="e">
        <f>#REF!</f>
        <v>#REF!</v>
      </c>
      <c r="LKP15" s="401" t="e">
        <f>#REF!</f>
        <v>#REF!</v>
      </c>
      <c r="LKQ15" s="401" t="e">
        <f>#REF!</f>
        <v>#REF!</v>
      </c>
      <c r="LKR15" s="401" t="e">
        <f>#REF!</f>
        <v>#REF!</v>
      </c>
      <c r="LKS15" s="401" t="e">
        <f>#REF!</f>
        <v>#REF!</v>
      </c>
      <c r="LKT15" s="401" t="e">
        <f>#REF!</f>
        <v>#REF!</v>
      </c>
      <c r="LKU15" s="401" t="e">
        <f>#REF!</f>
        <v>#REF!</v>
      </c>
      <c r="LKV15" s="401" t="e">
        <f>#REF!</f>
        <v>#REF!</v>
      </c>
      <c r="LKW15" s="401" t="e">
        <f>#REF!</f>
        <v>#REF!</v>
      </c>
      <c r="LKX15" s="401" t="e">
        <f>#REF!</f>
        <v>#REF!</v>
      </c>
      <c r="LKY15" s="401" t="e">
        <f>#REF!</f>
        <v>#REF!</v>
      </c>
      <c r="LKZ15" s="401" t="e">
        <f>#REF!</f>
        <v>#REF!</v>
      </c>
      <c r="LLA15" s="401" t="e">
        <f>#REF!</f>
        <v>#REF!</v>
      </c>
      <c r="LLB15" s="401" t="e">
        <f>#REF!</f>
        <v>#REF!</v>
      </c>
      <c r="LLC15" s="401" t="e">
        <f>#REF!</f>
        <v>#REF!</v>
      </c>
      <c r="LLD15" s="401" t="e">
        <f>#REF!</f>
        <v>#REF!</v>
      </c>
      <c r="LLE15" s="401" t="e">
        <f>#REF!</f>
        <v>#REF!</v>
      </c>
      <c r="LLF15" s="401" t="e">
        <f>#REF!</f>
        <v>#REF!</v>
      </c>
      <c r="LLG15" s="401" t="e">
        <f>#REF!</f>
        <v>#REF!</v>
      </c>
      <c r="LLH15" s="401" t="e">
        <f>#REF!</f>
        <v>#REF!</v>
      </c>
      <c r="LLI15" s="401" t="e">
        <f>#REF!</f>
        <v>#REF!</v>
      </c>
      <c r="LLJ15" s="401" t="e">
        <f>#REF!</f>
        <v>#REF!</v>
      </c>
      <c r="LLK15" s="401" t="e">
        <f>#REF!</f>
        <v>#REF!</v>
      </c>
      <c r="LLL15" s="401" t="e">
        <f>#REF!</f>
        <v>#REF!</v>
      </c>
      <c r="LLM15" s="401" t="e">
        <f>#REF!</f>
        <v>#REF!</v>
      </c>
      <c r="LLN15" s="401" t="e">
        <f>#REF!</f>
        <v>#REF!</v>
      </c>
      <c r="LLO15" s="401" t="e">
        <f>#REF!</f>
        <v>#REF!</v>
      </c>
      <c r="LLP15" s="401" t="e">
        <f>#REF!</f>
        <v>#REF!</v>
      </c>
      <c r="LLQ15" s="401" t="e">
        <f>#REF!</f>
        <v>#REF!</v>
      </c>
      <c r="LLR15" s="401" t="e">
        <f>#REF!</f>
        <v>#REF!</v>
      </c>
      <c r="LLS15" s="401" t="e">
        <f>#REF!</f>
        <v>#REF!</v>
      </c>
      <c r="LLT15" s="401" t="e">
        <f>#REF!</f>
        <v>#REF!</v>
      </c>
      <c r="LLU15" s="401" t="e">
        <f>#REF!</f>
        <v>#REF!</v>
      </c>
      <c r="LLV15" s="401" t="e">
        <f>#REF!</f>
        <v>#REF!</v>
      </c>
      <c r="LLW15" s="401" t="e">
        <f>#REF!</f>
        <v>#REF!</v>
      </c>
      <c r="LLX15" s="401" t="e">
        <f>#REF!</f>
        <v>#REF!</v>
      </c>
      <c r="LLY15" s="401" t="e">
        <f>#REF!</f>
        <v>#REF!</v>
      </c>
      <c r="LLZ15" s="401" t="e">
        <f>#REF!</f>
        <v>#REF!</v>
      </c>
      <c r="LMA15" s="401" t="e">
        <f>#REF!</f>
        <v>#REF!</v>
      </c>
      <c r="LMB15" s="401" t="e">
        <f>#REF!</f>
        <v>#REF!</v>
      </c>
      <c r="LMC15" s="401" t="e">
        <f>#REF!</f>
        <v>#REF!</v>
      </c>
      <c r="LMD15" s="401" t="e">
        <f>#REF!</f>
        <v>#REF!</v>
      </c>
      <c r="LME15" s="401" t="e">
        <f>#REF!</f>
        <v>#REF!</v>
      </c>
      <c r="LMF15" s="401" t="e">
        <f>#REF!</f>
        <v>#REF!</v>
      </c>
      <c r="LMG15" s="401" t="e">
        <f>#REF!</f>
        <v>#REF!</v>
      </c>
      <c r="LMH15" s="401" t="e">
        <f>#REF!</f>
        <v>#REF!</v>
      </c>
      <c r="LMI15" s="401" t="e">
        <f>#REF!</f>
        <v>#REF!</v>
      </c>
      <c r="LMJ15" s="401" t="e">
        <f>#REF!</f>
        <v>#REF!</v>
      </c>
      <c r="LMK15" s="401" t="e">
        <f>#REF!</f>
        <v>#REF!</v>
      </c>
      <c r="LML15" s="401" t="e">
        <f>#REF!</f>
        <v>#REF!</v>
      </c>
      <c r="LMM15" s="401" t="e">
        <f>#REF!</f>
        <v>#REF!</v>
      </c>
      <c r="LMN15" s="401" t="e">
        <f>#REF!</f>
        <v>#REF!</v>
      </c>
      <c r="LMO15" s="401" t="e">
        <f>#REF!</f>
        <v>#REF!</v>
      </c>
      <c r="LMP15" s="401" t="e">
        <f>#REF!</f>
        <v>#REF!</v>
      </c>
      <c r="LMQ15" s="401" t="e">
        <f>#REF!</f>
        <v>#REF!</v>
      </c>
      <c r="LMR15" s="401" t="e">
        <f>#REF!</f>
        <v>#REF!</v>
      </c>
      <c r="LMS15" s="401" t="e">
        <f>#REF!</f>
        <v>#REF!</v>
      </c>
      <c r="LMT15" s="401" t="e">
        <f>#REF!</f>
        <v>#REF!</v>
      </c>
      <c r="LMU15" s="401" t="e">
        <f>#REF!</f>
        <v>#REF!</v>
      </c>
      <c r="LMV15" s="401" t="e">
        <f>#REF!</f>
        <v>#REF!</v>
      </c>
      <c r="LMW15" s="401" t="e">
        <f>#REF!</f>
        <v>#REF!</v>
      </c>
      <c r="LMX15" s="401" t="e">
        <f>#REF!</f>
        <v>#REF!</v>
      </c>
      <c r="LMY15" s="401" t="e">
        <f>#REF!</f>
        <v>#REF!</v>
      </c>
      <c r="LMZ15" s="401" t="e">
        <f>#REF!</f>
        <v>#REF!</v>
      </c>
      <c r="LNA15" s="401" t="e">
        <f>#REF!</f>
        <v>#REF!</v>
      </c>
      <c r="LNB15" s="401" t="e">
        <f>#REF!</f>
        <v>#REF!</v>
      </c>
      <c r="LNC15" s="401" t="e">
        <f>#REF!</f>
        <v>#REF!</v>
      </c>
      <c r="LND15" s="401" t="e">
        <f>#REF!</f>
        <v>#REF!</v>
      </c>
      <c r="LNE15" s="401" t="e">
        <f>#REF!</f>
        <v>#REF!</v>
      </c>
      <c r="LNF15" s="401" t="e">
        <f>#REF!</f>
        <v>#REF!</v>
      </c>
      <c r="LNG15" s="401" t="e">
        <f>#REF!</f>
        <v>#REF!</v>
      </c>
      <c r="LNH15" s="401" t="e">
        <f>#REF!</f>
        <v>#REF!</v>
      </c>
      <c r="LNI15" s="401" t="e">
        <f>#REF!</f>
        <v>#REF!</v>
      </c>
      <c r="LNJ15" s="401" t="e">
        <f>#REF!</f>
        <v>#REF!</v>
      </c>
      <c r="LNK15" s="401" t="e">
        <f>#REF!</f>
        <v>#REF!</v>
      </c>
      <c r="LNL15" s="401" t="e">
        <f>#REF!</f>
        <v>#REF!</v>
      </c>
      <c r="LNM15" s="401" t="e">
        <f>#REF!</f>
        <v>#REF!</v>
      </c>
      <c r="LNN15" s="401" t="e">
        <f>#REF!</f>
        <v>#REF!</v>
      </c>
      <c r="LNO15" s="401" t="e">
        <f>#REF!</f>
        <v>#REF!</v>
      </c>
      <c r="LNP15" s="401" t="e">
        <f>#REF!</f>
        <v>#REF!</v>
      </c>
      <c r="LNQ15" s="401" t="e">
        <f>#REF!</f>
        <v>#REF!</v>
      </c>
      <c r="LNR15" s="401" t="e">
        <f>#REF!</f>
        <v>#REF!</v>
      </c>
      <c r="LNS15" s="401" t="e">
        <f>#REF!</f>
        <v>#REF!</v>
      </c>
      <c r="LNT15" s="401" t="e">
        <f>#REF!</f>
        <v>#REF!</v>
      </c>
      <c r="LNU15" s="401" t="e">
        <f>#REF!</f>
        <v>#REF!</v>
      </c>
      <c r="LNV15" s="401" t="e">
        <f>#REF!</f>
        <v>#REF!</v>
      </c>
      <c r="LNW15" s="401" t="e">
        <f>#REF!</f>
        <v>#REF!</v>
      </c>
      <c r="LNX15" s="401" t="e">
        <f>#REF!</f>
        <v>#REF!</v>
      </c>
      <c r="LNY15" s="401" t="e">
        <f>#REF!</f>
        <v>#REF!</v>
      </c>
      <c r="LNZ15" s="401" t="e">
        <f>#REF!</f>
        <v>#REF!</v>
      </c>
      <c r="LOA15" s="401" t="e">
        <f>#REF!</f>
        <v>#REF!</v>
      </c>
      <c r="LOB15" s="401" t="e">
        <f>#REF!</f>
        <v>#REF!</v>
      </c>
      <c r="LOC15" s="401" t="e">
        <f>#REF!</f>
        <v>#REF!</v>
      </c>
      <c r="LOD15" s="401" t="e">
        <f>#REF!</f>
        <v>#REF!</v>
      </c>
      <c r="LOE15" s="401" t="e">
        <f>#REF!</f>
        <v>#REF!</v>
      </c>
      <c r="LOF15" s="401" t="e">
        <f>#REF!</f>
        <v>#REF!</v>
      </c>
      <c r="LOG15" s="401" t="e">
        <f>#REF!</f>
        <v>#REF!</v>
      </c>
      <c r="LOH15" s="401" t="e">
        <f>#REF!</f>
        <v>#REF!</v>
      </c>
      <c r="LOI15" s="401" t="e">
        <f>#REF!</f>
        <v>#REF!</v>
      </c>
      <c r="LOJ15" s="401" t="e">
        <f>#REF!</f>
        <v>#REF!</v>
      </c>
      <c r="LOK15" s="401" t="e">
        <f>#REF!</f>
        <v>#REF!</v>
      </c>
      <c r="LOL15" s="401" t="e">
        <f>#REF!</f>
        <v>#REF!</v>
      </c>
      <c r="LOM15" s="401" t="e">
        <f>#REF!</f>
        <v>#REF!</v>
      </c>
      <c r="LON15" s="401" t="e">
        <f>#REF!</f>
        <v>#REF!</v>
      </c>
      <c r="LOO15" s="401" t="e">
        <f>#REF!</f>
        <v>#REF!</v>
      </c>
      <c r="LOP15" s="401" t="e">
        <f>#REF!</f>
        <v>#REF!</v>
      </c>
      <c r="LOQ15" s="401" t="e">
        <f>#REF!</f>
        <v>#REF!</v>
      </c>
      <c r="LOR15" s="401" t="e">
        <f>#REF!</f>
        <v>#REF!</v>
      </c>
      <c r="LOS15" s="401" t="e">
        <f>#REF!</f>
        <v>#REF!</v>
      </c>
      <c r="LOT15" s="401" t="e">
        <f>#REF!</f>
        <v>#REF!</v>
      </c>
      <c r="LOU15" s="401" t="e">
        <f>#REF!</f>
        <v>#REF!</v>
      </c>
      <c r="LOV15" s="401" t="e">
        <f>#REF!</f>
        <v>#REF!</v>
      </c>
      <c r="LOW15" s="401" t="e">
        <f>#REF!</f>
        <v>#REF!</v>
      </c>
      <c r="LOX15" s="401" t="e">
        <f>#REF!</f>
        <v>#REF!</v>
      </c>
      <c r="LOY15" s="401" t="e">
        <f>#REF!</f>
        <v>#REF!</v>
      </c>
      <c r="LOZ15" s="401" t="e">
        <f>#REF!</f>
        <v>#REF!</v>
      </c>
      <c r="LPA15" s="401" t="e">
        <f>#REF!</f>
        <v>#REF!</v>
      </c>
      <c r="LPB15" s="401" t="e">
        <f>#REF!</f>
        <v>#REF!</v>
      </c>
      <c r="LPC15" s="401" t="e">
        <f>#REF!</f>
        <v>#REF!</v>
      </c>
      <c r="LPD15" s="401" t="e">
        <f>#REF!</f>
        <v>#REF!</v>
      </c>
      <c r="LPE15" s="401" t="e">
        <f>#REF!</f>
        <v>#REF!</v>
      </c>
      <c r="LPF15" s="401" t="e">
        <f>#REF!</f>
        <v>#REF!</v>
      </c>
      <c r="LPG15" s="401" t="e">
        <f>#REF!</f>
        <v>#REF!</v>
      </c>
      <c r="LPH15" s="401" t="e">
        <f>#REF!</f>
        <v>#REF!</v>
      </c>
      <c r="LPI15" s="401" t="e">
        <f>#REF!</f>
        <v>#REF!</v>
      </c>
      <c r="LPJ15" s="401" t="e">
        <f>#REF!</f>
        <v>#REF!</v>
      </c>
      <c r="LPK15" s="401" t="e">
        <f>#REF!</f>
        <v>#REF!</v>
      </c>
      <c r="LPL15" s="401" t="e">
        <f>#REF!</f>
        <v>#REF!</v>
      </c>
      <c r="LPM15" s="401" t="e">
        <f>#REF!</f>
        <v>#REF!</v>
      </c>
      <c r="LPN15" s="401" t="e">
        <f>#REF!</f>
        <v>#REF!</v>
      </c>
      <c r="LPO15" s="401" t="e">
        <f>#REF!</f>
        <v>#REF!</v>
      </c>
      <c r="LPP15" s="401" t="e">
        <f>#REF!</f>
        <v>#REF!</v>
      </c>
      <c r="LPQ15" s="401" t="e">
        <f>#REF!</f>
        <v>#REF!</v>
      </c>
      <c r="LPR15" s="401" t="e">
        <f>#REF!</f>
        <v>#REF!</v>
      </c>
      <c r="LPS15" s="401" t="e">
        <f>#REF!</f>
        <v>#REF!</v>
      </c>
      <c r="LPT15" s="401" t="e">
        <f>#REF!</f>
        <v>#REF!</v>
      </c>
      <c r="LPU15" s="401" t="e">
        <f>#REF!</f>
        <v>#REF!</v>
      </c>
      <c r="LPV15" s="401" t="e">
        <f>#REF!</f>
        <v>#REF!</v>
      </c>
      <c r="LPW15" s="401" t="e">
        <f>#REF!</f>
        <v>#REF!</v>
      </c>
      <c r="LPX15" s="401" t="e">
        <f>#REF!</f>
        <v>#REF!</v>
      </c>
      <c r="LPY15" s="401" t="e">
        <f>#REF!</f>
        <v>#REF!</v>
      </c>
      <c r="LPZ15" s="401" t="e">
        <f>#REF!</f>
        <v>#REF!</v>
      </c>
      <c r="LQA15" s="401" t="e">
        <f>#REF!</f>
        <v>#REF!</v>
      </c>
      <c r="LQB15" s="401" t="e">
        <f>#REF!</f>
        <v>#REF!</v>
      </c>
      <c r="LQC15" s="401" t="e">
        <f>#REF!</f>
        <v>#REF!</v>
      </c>
      <c r="LQD15" s="401" t="e">
        <f>#REF!</f>
        <v>#REF!</v>
      </c>
      <c r="LQE15" s="401" t="e">
        <f>#REF!</f>
        <v>#REF!</v>
      </c>
      <c r="LQF15" s="401" t="e">
        <f>#REF!</f>
        <v>#REF!</v>
      </c>
      <c r="LQG15" s="401" t="e">
        <f>#REF!</f>
        <v>#REF!</v>
      </c>
      <c r="LQH15" s="401" t="e">
        <f>#REF!</f>
        <v>#REF!</v>
      </c>
      <c r="LQI15" s="401" t="e">
        <f>#REF!</f>
        <v>#REF!</v>
      </c>
      <c r="LQJ15" s="401" t="e">
        <f>#REF!</f>
        <v>#REF!</v>
      </c>
      <c r="LQK15" s="401" t="e">
        <f>#REF!</f>
        <v>#REF!</v>
      </c>
      <c r="LQL15" s="401" t="e">
        <f>#REF!</f>
        <v>#REF!</v>
      </c>
      <c r="LQM15" s="401" t="e">
        <f>#REF!</f>
        <v>#REF!</v>
      </c>
      <c r="LQN15" s="401" t="e">
        <f>#REF!</f>
        <v>#REF!</v>
      </c>
      <c r="LQO15" s="401" t="e">
        <f>#REF!</f>
        <v>#REF!</v>
      </c>
      <c r="LQP15" s="401" t="e">
        <f>#REF!</f>
        <v>#REF!</v>
      </c>
      <c r="LQQ15" s="401" t="e">
        <f>#REF!</f>
        <v>#REF!</v>
      </c>
      <c r="LQR15" s="401" t="e">
        <f>#REF!</f>
        <v>#REF!</v>
      </c>
      <c r="LQS15" s="401" t="e">
        <f>#REF!</f>
        <v>#REF!</v>
      </c>
      <c r="LQT15" s="401" t="e">
        <f>#REF!</f>
        <v>#REF!</v>
      </c>
      <c r="LQU15" s="401" t="e">
        <f>#REF!</f>
        <v>#REF!</v>
      </c>
      <c r="LQV15" s="401" t="e">
        <f>#REF!</f>
        <v>#REF!</v>
      </c>
      <c r="LQW15" s="401" t="e">
        <f>#REF!</f>
        <v>#REF!</v>
      </c>
      <c r="LQX15" s="401" t="e">
        <f>#REF!</f>
        <v>#REF!</v>
      </c>
      <c r="LQY15" s="401" t="e">
        <f>#REF!</f>
        <v>#REF!</v>
      </c>
      <c r="LQZ15" s="401" t="e">
        <f>#REF!</f>
        <v>#REF!</v>
      </c>
      <c r="LRA15" s="401" t="e">
        <f>#REF!</f>
        <v>#REF!</v>
      </c>
      <c r="LRB15" s="401" t="e">
        <f>#REF!</f>
        <v>#REF!</v>
      </c>
      <c r="LRC15" s="401" t="e">
        <f>#REF!</f>
        <v>#REF!</v>
      </c>
      <c r="LRD15" s="401" t="e">
        <f>#REF!</f>
        <v>#REF!</v>
      </c>
      <c r="LRE15" s="401" t="e">
        <f>#REF!</f>
        <v>#REF!</v>
      </c>
      <c r="LRF15" s="401" t="e">
        <f>#REF!</f>
        <v>#REF!</v>
      </c>
      <c r="LRG15" s="401" t="e">
        <f>#REF!</f>
        <v>#REF!</v>
      </c>
      <c r="LRH15" s="401" t="e">
        <f>#REF!</f>
        <v>#REF!</v>
      </c>
      <c r="LRI15" s="401" t="e">
        <f>#REF!</f>
        <v>#REF!</v>
      </c>
      <c r="LRJ15" s="401" t="e">
        <f>#REF!</f>
        <v>#REF!</v>
      </c>
      <c r="LRK15" s="401" t="e">
        <f>#REF!</f>
        <v>#REF!</v>
      </c>
      <c r="LRL15" s="401" t="e">
        <f>#REF!</f>
        <v>#REF!</v>
      </c>
      <c r="LRM15" s="401" t="e">
        <f>#REF!</f>
        <v>#REF!</v>
      </c>
      <c r="LRN15" s="401" t="e">
        <f>#REF!</f>
        <v>#REF!</v>
      </c>
      <c r="LRO15" s="401" t="e">
        <f>#REF!</f>
        <v>#REF!</v>
      </c>
      <c r="LRP15" s="401" t="e">
        <f>#REF!</f>
        <v>#REF!</v>
      </c>
      <c r="LRQ15" s="401" t="e">
        <f>#REF!</f>
        <v>#REF!</v>
      </c>
      <c r="LRR15" s="401" t="e">
        <f>#REF!</f>
        <v>#REF!</v>
      </c>
      <c r="LRS15" s="401" t="e">
        <f>#REF!</f>
        <v>#REF!</v>
      </c>
      <c r="LRT15" s="401" t="e">
        <f>#REF!</f>
        <v>#REF!</v>
      </c>
      <c r="LRU15" s="401" t="e">
        <f>#REF!</f>
        <v>#REF!</v>
      </c>
      <c r="LRV15" s="401" t="e">
        <f>#REF!</f>
        <v>#REF!</v>
      </c>
      <c r="LRW15" s="401" t="e">
        <f>#REF!</f>
        <v>#REF!</v>
      </c>
      <c r="LRX15" s="401" t="e">
        <f>#REF!</f>
        <v>#REF!</v>
      </c>
      <c r="LRY15" s="401" t="e">
        <f>#REF!</f>
        <v>#REF!</v>
      </c>
      <c r="LRZ15" s="401" t="e">
        <f>#REF!</f>
        <v>#REF!</v>
      </c>
      <c r="LSA15" s="401" t="e">
        <f>#REF!</f>
        <v>#REF!</v>
      </c>
      <c r="LSB15" s="401" t="e">
        <f>#REF!</f>
        <v>#REF!</v>
      </c>
      <c r="LSC15" s="401" t="e">
        <f>#REF!</f>
        <v>#REF!</v>
      </c>
      <c r="LSD15" s="401" t="e">
        <f>#REF!</f>
        <v>#REF!</v>
      </c>
      <c r="LSE15" s="401" t="e">
        <f>#REF!</f>
        <v>#REF!</v>
      </c>
      <c r="LSF15" s="401" t="e">
        <f>#REF!</f>
        <v>#REF!</v>
      </c>
      <c r="LSG15" s="401" t="e">
        <f>#REF!</f>
        <v>#REF!</v>
      </c>
      <c r="LSH15" s="401" t="e">
        <f>#REF!</f>
        <v>#REF!</v>
      </c>
      <c r="LSI15" s="401" t="e">
        <f>#REF!</f>
        <v>#REF!</v>
      </c>
      <c r="LSJ15" s="401" t="e">
        <f>#REF!</f>
        <v>#REF!</v>
      </c>
      <c r="LSK15" s="401" t="e">
        <f>#REF!</f>
        <v>#REF!</v>
      </c>
      <c r="LSL15" s="401" t="e">
        <f>#REF!</f>
        <v>#REF!</v>
      </c>
      <c r="LSM15" s="401" t="e">
        <f>#REF!</f>
        <v>#REF!</v>
      </c>
      <c r="LSN15" s="401" t="e">
        <f>#REF!</f>
        <v>#REF!</v>
      </c>
      <c r="LSO15" s="401" t="e">
        <f>#REF!</f>
        <v>#REF!</v>
      </c>
      <c r="LSP15" s="401" t="e">
        <f>#REF!</f>
        <v>#REF!</v>
      </c>
      <c r="LSQ15" s="401" t="e">
        <f>#REF!</f>
        <v>#REF!</v>
      </c>
      <c r="LSR15" s="401" t="e">
        <f>#REF!</f>
        <v>#REF!</v>
      </c>
      <c r="LSS15" s="401" t="e">
        <f>#REF!</f>
        <v>#REF!</v>
      </c>
      <c r="LST15" s="401" t="e">
        <f>#REF!</f>
        <v>#REF!</v>
      </c>
      <c r="LSU15" s="401" t="e">
        <f>#REF!</f>
        <v>#REF!</v>
      </c>
      <c r="LSV15" s="401" t="e">
        <f>#REF!</f>
        <v>#REF!</v>
      </c>
      <c r="LSW15" s="401" t="e">
        <f>#REF!</f>
        <v>#REF!</v>
      </c>
      <c r="LSX15" s="401" t="e">
        <f>#REF!</f>
        <v>#REF!</v>
      </c>
      <c r="LSY15" s="401" t="e">
        <f>#REF!</f>
        <v>#REF!</v>
      </c>
      <c r="LSZ15" s="401" t="e">
        <f>#REF!</f>
        <v>#REF!</v>
      </c>
      <c r="LTA15" s="401" t="e">
        <f>#REF!</f>
        <v>#REF!</v>
      </c>
      <c r="LTB15" s="401" t="e">
        <f>#REF!</f>
        <v>#REF!</v>
      </c>
      <c r="LTC15" s="401" t="e">
        <f>#REF!</f>
        <v>#REF!</v>
      </c>
      <c r="LTD15" s="401" t="e">
        <f>#REF!</f>
        <v>#REF!</v>
      </c>
      <c r="LTE15" s="401" t="e">
        <f>#REF!</f>
        <v>#REF!</v>
      </c>
      <c r="LTF15" s="401" t="e">
        <f>#REF!</f>
        <v>#REF!</v>
      </c>
      <c r="LTG15" s="401" t="e">
        <f>#REF!</f>
        <v>#REF!</v>
      </c>
      <c r="LTH15" s="401" t="e">
        <f>#REF!</f>
        <v>#REF!</v>
      </c>
      <c r="LTI15" s="401" t="e">
        <f>#REF!</f>
        <v>#REF!</v>
      </c>
      <c r="LTJ15" s="401" t="e">
        <f>#REF!</f>
        <v>#REF!</v>
      </c>
      <c r="LTK15" s="401" t="e">
        <f>#REF!</f>
        <v>#REF!</v>
      </c>
      <c r="LTL15" s="401" t="e">
        <f>#REF!</f>
        <v>#REF!</v>
      </c>
      <c r="LTM15" s="401" t="e">
        <f>#REF!</f>
        <v>#REF!</v>
      </c>
      <c r="LTN15" s="401" t="e">
        <f>#REF!</f>
        <v>#REF!</v>
      </c>
      <c r="LTO15" s="401" t="e">
        <f>#REF!</f>
        <v>#REF!</v>
      </c>
      <c r="LTP15" s="401" t="e">
        <f>#REF!</f>
        <v>#REF!</v>
      </c>
      <c r="LTQ15" s="401" t="e">
        <f>#REF!</f>
        <v>#REF!</v>
      </c>
      <c r="LTR15" s="401" t="e">
        <f>#REF!</f>
        <v>#REF!</v>
      </c>
      <c r="LTS15" s="401" t="e">
        <f>#REF!</f>
        <v>#REF!</v>
      </c>
      <c r="LTT15" s="401" t="e">
        <f>#REF!</f>
        <v>#REF!</v>
      </c>
      <c r="LTU15" s="401" t="e">
        <f>#REF!</f>
        <v>#REF!</v>
      </c>
      <c r="LTV15" s="401" t="e">
        <f>#REF!</f>
        <v>#REF!</v>
      </c>
      <c r="LTW15" s="401" t="e">
        <f>#REF!</f>
        <v>#REF!</v>
      </c>
      <c r="LTX15" s="401" t="e">
        <f>#REF!</f>
        <v>#REF!</v>
      </c>
      <c r="LTY15" s="401" t="e">
        <f>#REF!</f>
        <v>#REF!</v>
      </c>
      <c r="LTZ15" s="401" t="e">
        <f>#REF!</f>
        <v>#REF!</v>
      </c>
      <c r="LUA15" s="401" t="e">
        <f>#REF!</f>
        <v>#REF!</v>
      </c>
      <c r="LUB15" s="401" t="e">
        <f>#REF!</f>
        <v>#REF!</v>
      </c>
      <c r="LUC15" s="401" t="e">
        <f>#REF!</f>
        <v>#REF!</v>
      </c>
      <c r="LUD15" s="401" t="e">
        <f>#REF!</f>
        <v>#REF!</v>
      </c>
      <c r="LUE15" s="401" t="e">
        <f>#REF!</f>
        <v>#REF!</v>
      </c>
      <c r="LUF15" s="401" t="e">
        <f>#REF!</f>
        <v>#REF!</v>
      </c>
      <c r="LUG15" s="401" t="e">
        <f>#REF!</f>
        <v>#REF!</v>
      </c>
      <c r="LUH15" s="401" t="e">
        <f>#REF!</f>
        <v>#REF!</v>
      </c>
      <c r="LUI15" s="401" t="e">
        <f>#REF!</f>
        <v>#REF!</v>
      </c>
      <c r="LUJ15" s="401" t="e">
        <f>#REF!</f>
        <v>#REF!</v>
      </c>
      <c r="LUK15" s="401" t="e">
        <f>#REF!</f>
        <v>#REF!</v>
      </c>
      <c r="LUL15" s="401" t="e">
        <f>#REF!</f>
        <v>#REF!</v>
      </c>
      <c r="LUM15" s="401" t="e">
        <f>#REF!</f>
        <v>#REF!</v>
      </c>
      <c r="LUN15" s="401" t="e">
        <f>#REF!</f>
        <v>#REF!</v>
      </c>
      <c r="LUO15" s="401" t="e">
        <f>#REF!</f>
        <v>#REF!</v>
      </c>
      <c r="LUP15" s="401" t="e">
        <f>#REF!</f>
        <v>#REF!</v>
      </c>
      <c r="LUQ15" s="401" t="e">
        <f>#REF!</f>
        <v>#REF!</v>
      </c>
      <c r="LUR15" s="401" t="e">
        <f>#REF!</f>
        <v>#REF!</v>
      </c>
      <c r="LUS15" s="401" t="e">
        <f>#REF!</f>
        <v>#REF!</v>
      </c>
      <c r="LUT15" s="401" t="e">
        <f>#REF!</f>
        <v>#REF!</v>
      </c>
      <c r="LUU15" s="401" t="e">
        <f>#REF!</f>
        <v>#REF!</v>
      </c>
      <c r="LUV15" s="401" t="e">
        <f>#REF!</f>
        <v>#REF!</v>
      </c>
      <c r="LUW15" s="401" t="e">
        <f>#REF!</f>
        <v>#REF!</v>
      </c>
      <c r="LUX15" s="401" t="e">
        <f>#REF!</f>
        <v>#REF!</v>
      </c>
      <c r="LUY15" s="401" t="e">
        <f>#REF!</f>
        <v>#REF!</v>
      </c>
      <c r="LUZ15" s="401" t="e">
        <f>#REF!</f>
        <v>#REF!</v>
      </c>
      <c r="LVA15" s="401" t="e">
        <f>#REF!</f>
        <v>#REF!</v>
      </c>
      <c r="LVB15" s="401" t="e">
        <f>#REF!</f>
        <v>#REF!</v>
      </c>
      <c r="LVC15" s="401" t="e">
        <f>#REF!</f>
        <v>#REF!</v>
      </c>
      <c r="LVD15" s="401" t="e">
        <f>#REF!</f>
        <v>#REF!</v>
      </c>
      <c r="LVE15" s="401" t="e">
        <f>#REF!</f>
        <v>#REF!</v>
      </c>
      <c r="LVF15" s="401" t="e">
        <f>#REF!</f>
        <v>#REF!</v>
      </c>
      <c r="LVG15" s="401" t="e">
        <f>#REF!</f>
        <v>#REF!</v>
      </c>
      <c r="LVH15" s="401" t="e">
        <f>#REF!</f>
        <v>#REF!</v>
      </c>
      <c r="LVI15" s="401" t="e">
        <f>#REF!</f>
        <v>#REF!</v>
      </c>
      <c r="LVJ15" s="401" t="e">
        <f>#REF!</f>
        <v>#REF!</v>
      </c>
      <c r="LVK15" s="401" t="e">
        <f>#REF!</f>
        <v>#REF!</v>
      </c>
      <c r="LVL15" s="401" t="e">
        <f>#REF!</f>
        <v>#REF!</v>
      </c>
      <c r="LVM15" s="401" t="e">
        <f>#REF!</f>
        <v>#REF!</v>
      </c>
      <c r="LVN15" s="401" t="e">
        <f>#REF!</f>
        <v>#REF!</v>
      </c>
      <c r="LVO15" s="401" t="e">
        <f>#REF!</f>
        <v>#REF!</v>
      </c>
      <c r="LVP15" s="401" t="e">
        <f>#REF!</f>
        <v>#REF!</v>
      </c>
      <c r="LVQ15" s="401" t="e">
        <f>#REF!</f>
        <v>#REF!</v>
      </c>
      <c r="LVR15" s="401" t="e">
        <f>#REF!</f>
        <v>#REF!</v>
      </c>
      <c r="LVS15" s="401" t="e">
        <f>#REF!</f>
        <v>#REF!</v>
      </c>
      <c r="LVT15" s="401" t="e">
        <f>#REF!</f>
        <v>#REF!</v>
      </c>
      <c r="LVU15" s="401" t="e">
        <f>#REF!</f>
        <v>#REF!</v>
      </c>
      <c r="LVV15" s="401" t="e">
        <f>#REF!</f>
        <v>#REF!</v>
      </c>
      <c r="LVW15" s="401" t="e">
        <f>#REF!</f>
        <v>#REF!</v>
      </c>
      <c r="LVX15" s="401" t="e">
        <f>#REF!</f>
        <v>#REF!</v>
      </c>
      <c r="LVY15" s="401" t="e">
        <f>#REF!</f>
        <v>#REF!</v>
      </c>
      <c r="LVZ15" s="401" t="e">
        <f>#REF!</f>
        <v>#REF!</v>
      </c>
      <c r="LWA15" s="401" t="e">
        <f>#REF!</f>
        <v>#REF!</v>
      </c>
      <c r="LWB15" s="401" t="e">
        <f>#REF!</f>
        <v>#REF!</v>
      </c>
      <c r="LWC15" s="401" t="e">
        <f>#REF!</f>
        <v>#REF!</v>
      </c>
      <c r="LWD15" s="401" t="e">
        <f>#REF!</f>
        <v>#REF!</v>
      </c>
      <c r="LWE15" s="401" t="e">
        <f>#REF!</f>
        <v>#REF!</v>
      </c>
      <c r="LWF15" s="401" t="e">
        <f>#REF!</f>
        <v>#REF!</v>
      </c>
      <c r="LWG15" s="401" t="e">
        <f>#REF!</f>
        <v>#REF!</v>
      </c>
      <c r="LWH15" s="401" t="e">
        <f>#REF!</f>
        <v>#REF!</v>
      </c>
      <c r="LWI15" s="401" t="e">
        <f>#REF!</f>
        <v>#REF!</v>
      </c>
      <c r="LWJ15" s="401" t="e">
        <f>#REF!</f>
        <v>#REF!</v>
      </c>
      <c r="LWK15" s="401" t="e">
        <f>#REF!</f>
        <v>#REF!</v>
      </c>
      <c r="LWL15" s="401" t="e">
        <f>#REF!</f>
        <v>#REF!</v>
      </c>
      <c r="LWM15" s="401" t="e">
        <f>#REF!</f>
        <v>#REF!</v>
      </c>
      <c r="LWN15" s="401" t="e">
        <f>#REF!</f>
        <v>#REF!</v>
      </c>
      <c r="LWO15" s="401" t="e">
        <f>#REF!</f>
        <v>#REF!</v>
      </c>
      <c r="LWP15" s="401" t="e">
        <f>#REF!</f>
        <v>#REF!</v>
      </c>
      <c r="LWQ15" s="401" t="e">
        <f>#REF!</f>
        <v>#REF!</v>
      </c>
      <c r="LWR15" s="401" t="e">
        <f>#REF!</f>
        <v>#REF!</v>
      </c>
      <c r="LWS15" s="401" t="e">
        <f>#REF!</f>
        <v>#REF!</v>
      </c>
      <c r="LWT15" s="401" t="e">
        <f>#REF!</f>
        <v>#REF!</v>
      </c>
      <c r="LWU15" s="401" t="e">
        <f>#REF!</f>
        <v>#REF!</v>
      </c>
      <c r="LWV15" s="401" t="e">
        <f>#REF!</f>
        <v>#REF!</v>
      </c>
      <c r="LWW15" s="401" t="e">
        <f>#REF!</f>
        <v>#REF!</v>
      </c>
      <c r="LWX15" s="401" t="e">
        <f>#REF!</f>
        <v>#REF!</v>
      </c>
      <c r="LWY15" s="401" t="e">
        <f>#REF!</f>
        <v>#REF!</v>
      </c>
      <c r="LWZ15" s="401" t="e">
        <f>#REF!</f>
        <v>#REF!</v>
      </c>
      <c r="LXA15" s="401" t="e">
        <f>#REF!</f>
        <v>#REF!</v>
      </c>
      <c r="LXB15" s="401" t="e">
        <f>#REF!</f>
        <v>#REF!</v>
      </c>
      <c r="LXC15" s="401" t="e">
        <f>#REF!</f>
        <v>#REF!</v>
      </c>
      <c r="LXD15" s="401" t="e">
        <f>#REF!</f>
        <v>#REF!</v>
      </c>
      <c r="LXE15" s="401" t="e">
        <f>#REF!</f>
        <v>#REF!</v>
      </c>
      <c r="LXF15" s="401" t="e">
        <f>#REF!</f>
        <v>#REF!</v>
      </c>
      <c r="LXG15" s="401" t="e">
        <f>#REF!</f>
        <v>#REF!</v>
      </c>
      <c r="LXH15" s="401" t="e">
        <f>#REF!</f>
        <v>#REF!</v>
      </c>
      <c r="LXI15" s="401" t="e">
        <f>#REF!</f>
        <v>#REF!</v>
      </c>
      <c r="LXJ15" s="401" t="e">
        <f>#REF!</f>
        <v>#REF!</v>
      </c>
      <c r="LXK15" s="401" t="e">
        <f>#REF!</f>
        <v>#REF!</v>
      </c>
      <c r="LXL15" s="401" t="e">
        <f>#REF!</f>
        <v>#REF!</v>
      </c>
      <c r="LXM15" s="401" t="e">
        <f>#REF!</f>
        <v>#REF!</v>
      </c>
      <c r="LXN15" s="401" t="e">
        <f>#REF!</f>
        <v>#REF!</v>
      </c>
      <c r="LXO15" s="401" t="e">
        <f>#REF!</f>
        <v>#REF!</v>
      </c>
      <c r="LXP15" s="401" t="e">
        <f>#REF!</f>
        <v>#REF!</v>
      </c>
      <c r="LXQ15" s="401" t="e">
        <f>#REF!</f>
        <v>#REF!</v>
      </c>
      <c r="LXR15" s="401" t="e">
        <f>#REF!</f>
        <v>#REF!</v>
      </c>
      <c r="LXS15" s="401" t="e">
        <f>#REF!</f>
        <v>#REF!</v>
      </c>
      <c r="LXT15" s="401" t="e">
        <f>#REF!</f>
        <v>#REF!</v>
      </c>
      <c r="LXU15" s="401" t="e">
        <f>#REF!</f>
        <v>#REF!</v>
      </c>
      <c r="LXV15" s="401" t="e">
        <f>#REF!</f>
        <v>#REF!</v>
      </c>
      <c r="LXW15" s="401" t="e">
        <f>#REF!</f>
        <v>#REF!</v>
      </c>
      <c r="LXX15" s="401" t="e">
        <f>#REF!</f>
        <v>#REF!</v>
      </c>
      <c r="LXY15" s="401" t="e">
        <f>#REF!</f>
        <v>#REF!</v>
      </c>
      <c r="LXZ15" s="401" t="e">
        <f>#REF!</f>
        <v>#REF!</v>
      </c>
      <c r="LYA15" s="401" t="e">
        <f>#REF!</f>
        <v>#REF!</v>
      </c>
      <c r="LYB15" s="401" t="e">
        <f>#REF!</f>
        <v>#REF!</v>
      </c>
      <c r="LYC15" s="401" t="e">
        <f>#REF!</f>
        <v>#REF!</v>
      </c>
      <c r="LYD15" s="401" t="e">
        <f>#REF!</f>
        <v>#REF!</v>
      </c>
      <c r="LYE15" s="401" t="e">
        <f>#REF!</f>
        <v>#REF!</v>
      </c>
      <c r="LYF15" s="401" t="e">
        <f>#REF!</f>
        <v>#REF!</v>
      </c>
      <c r="LYG15" s="401" t="e">
        <f>#REF!</f>
        <v>#REF!</v>
      </c>
      <c r="LYH15" s="401" t="e">
        <f>#REF!</f>
        <v>#REF!</v>
      </c>
      <c r="LYI15" s="401" t="e">
        <f>#REF!</f>
        <v>#REF!</v>
      </c>
      <c r="LYJ15" s="401" t="e">
        <f>#REF!</f>
        <v>#REF!</v>
      </c>
      <c r="LYK15" s="401" t="e">
        <f>#REF!</f>
        <v>#REF!</v>
      </c>
      <c r="LYL15" s="401" t="e">
        <f>#REF!</f>
        <v>#REF!</v>
      </c>
      <c r="LYM15" s="401" t="e">
        <f>#REF!</f>
        <v>#REF!</v>
      </c>
      <c r="LYN15" s="401" t="e">
        <f>#REF!</f>
        <v>#REF!</v>
      </c>
      <c r="LYO15" s="401" t="e">
        <f>#REF!</f>
        <v>#REF!</v>
      </c>
      <c r="LYP15" s="401" t="e">
        <f>#REF!</f>
        <v>#REF!</v>
      </c>
      <c r="LYQ15" s="401" t="e">
        <f>#REF!</f>
        <v>#REF!</v>
      </c>
      <c r="LYR15" s="401" t="e">
        <f>#REF!</f>
        <v>#REF!</v>
      </c>
      <c r="LYS15" s="401" t="e">
        <f>#REF!</f>
        <v>#REF!</v>
      </c>
      <c r="LYT15" s="401" t="e">
        <f>#REF!</f>
        <v>#REF!</v>
      </c>
      <c r="LYU15" s="401" t="e">
        <f>#REF!</f>
        <v>#REF!</v>
      </c>
      <c r="LYV15" s="401" t="e">
        <f>#REF!</f>
        <v>#REF!</v>
      </c>
      <c r="LYW15" s="401" t="e">
        <f>#REF!</f>
        <v>#REF!</v>
      </c>
      <c r="LYX15" s="401" t="e">
        <f>#REF!</f>
        <v>#REF!</v>
      </c>
      <c r="LYY15" s="401" t="e">
        <f>#REF!</f>
        <v>#REF!</v>
      </c>
      <c r="LYZ15" s="401" t="e">
        <f>#REF!</f>
        <v>#REF!</v>
      </c>
      <c r="LZA15" s="401" t="e">
        <f>#REF!</f>
        <v>#REF!</v>
      </c>
      <c r="LZB15" s="401" t="e">
        <f>#REF!</f>
        <v>#REF!</v>
      </c>
      <c r="LZC15" s="401" t="e">
        <f>#REF!</f>
        <v>#REF!</v>
      </c>
      <c r="LZD15" s="401" t="e">
        <f>#REF!</f>
        <v>#REF!</v>
      </c>
      <c r="LZE15" s="401" t="e">
        <f>#REF!</f>
        <v>#REF!</v>
      </c>
      <c r="LZF15" s="401" t="e">
        <f>#REF!</f>
        <v>#REF!</v>
      </c>
      <c r="LZG15" s="401" t="e">
        <f>#REF!</f>
        <v>#REF!</v>
      </c>
      <c r="LZH15" s="401" t="e">
        <f>#REF!</f>
        <v>#REF!</v>
      </c>
      <c r="LZI15" s="401" t="e">
        <f>#REF!</f>
        <v>#REF!</v>
      </c>
      <c r="LZJ15" s="401" t="e">
        <f>#REF!</f>
        <v>#REF!</v>
      </c>
      <c r="LZK15" s="401" t="e">
        <f>#REF!</f>
        <v>#REF!</v>
      </c>
      <c r="LZL15" s="401" t="e">
        <f>#REF!</f>
        <v>#REF!</v>
      </c>
      <c r="LZM15" s="401" t="e">
        <f>#REF!</f>
        <v>#REF!</v>
      </c>
      <c r="LZN15" s="401" t="e">
        <f>#REF!</f>
        <v>#REF!</v>
      </c>
      <c r="LZO15" s="401" t="e">
        <f>#REF!</f>
        <v>#REF!</v>
      </c>
      <c r="LZP15" s="401" t="e">
        <f>#REF!</f>
        <v>#REF!</v>
      </c>
      <c r="LZQ15" s="401" t="e">
        <f>#REF!</f>
        <v>#REF!</v>
      </c>
      <c r="LZR15" s="401" t="e">
        <f>#REF!</f>
        <v>#REF!</v>
      </c>
      <c r="LZS15" s="401" t="e">
        <f>#REF!</f>
        <v>#REF!</v>
      </c>
      <c r="LZT15" s="401" t="e">
        <f>#REF!</f>
        <v>#REF!</v>
      </c>
      <c r="LZU15" s="401" t="e">
        <f>#REF!</f>
        <v>#REF!</v>
      </c>
      <c r="LZV15" s="401" t="e">
        <f>#REF!</f>
        <v>#REF!</v>
      </c>
      <c r="LZW15" s="401" t="e">
        <f>#REF!</f>
        <v>#REF!</v>
      </c>
      <c r="LZX15" s="401" t="e">
        <f>#REF!</f>
        <v>#REF!</v>
      </c>
      <c r="LZY15" s="401" t="e">
        <f>#REF!</f>
        <v>#REF!</v>
      </c>
      <c r="LZZ15" s="401" t="e">
        <f>#REF!</f>
        <v>#REF!</v>
      </c>
      <c r="MAA15" s="401" t="e">
        <f>#REF!</f>
        <v>#REF!</v>
      </c>
      <c r="MAB15" s="401" t="e">
        <f>#REF!</f>
        <v>#REF!</v>
      </c>
      <c r="MAC15" s="401" t="e">
        <f>#REF!</f>
        <v>#REF!</v>
      </c>
      <c r="MAD15" s="401" t="e">
        <f>#REF!</f>
        <v>#REF!</v>
      </c>
      <c r="MAE15" s="401" t="e">
        <f>#REF!</f>
        <v>#REF!</v>
      </c>
      <c r="MAF15" s="401" t="e">
        <f>#REF!</f>
        <v>#REF!</v>
      </c>
      <c r="MAG15" s="401" t="e">
        <f>#REF!</f>
        <v>#REF!</v>
      </c>
      <c r="MAH15" s="401" t="e">
        <f>#REF!</f>
        <v>#REF!</v>
      </c>
      <c r="MAI15" s="401" t="e">
        <f>#REF!</f>
        <v>#REF!</v>
      </c>
      <c r="MAJ15" s="401" t="e">
        <f>#REF!</f>
        <v>#REF!</v>
      </c>
      <c r="MAK15" s="401" t="e">
        <f>#REF!</f>
        <v>#REF!</v>
      </c>
      <c r="MAL15" s="401" t="e">
        <f>#REF!</f>
        <v>#REF!</v>
      </c>
      <c r="MAM15" s="401" t="e">
        <f>#REF!</f>
        <v>#REF!</v>
      </c>
      <c r="MAN15" s="401" t="e">
        <f>#REF!</f>
        <v>#REF!</v>
      </c>
      <c r="MAO15" s="401" t="e">
        <f>#REF!</f>
        <v>#REF!</v>
      </c>
      <c r="MAP15" s="401" t="e">
        <f>#REF!</f>
        <v>#REF!</v>
      </c>
      <c r="MAQ15" s="401" t="e">
        <f>#REF!</f>
        <v>#REF!</v>
      </c>
      <c r="MAR15" s="401" t="e">
        <f>#REF!</f>
        <v>#REF!</v>
      </c>
      <c r="MAS15" s="401" t="e">
        <f>#REF!</f>
        <v>#REF!</v>
      </c>
      <c r="MAT15" s="401" t="e">
        <f>#REF!</f>
        <v>#REF!</v>
      </c>
      <c r="MAU15" s="401" t="e">
        <f>#REF!</f>
        <v>#REF!</v>
      </c>
      <c r="MAV15" s="401" t="e">
        <f>#REF!</f>
        <v>#REF!</v>
      </c>
      <c r="MAW15" s="401" t="e">
        <f>#REF!</f>
        <v>#REF!</v>
      </c>
      <c r="MAX15" s="401" t="e">
        <f>#REF!</f>
        <v>#REF!</v>
      </c>
      <c r="MAY15" s="401" t="e">
        <f>#REF!</f>
        <v>#REF!</v>
      </c>
      <c r="MAZ15" s="401" t="e">
        <f>#REF!</f>
        <v>#REF!</v>
      </c>
      <c r="MBA15" s="401" t="e">
        <f>#REF!</f>
        <v>#REF!</v>
      </c>
      <c r="MBB15" s="401" t="e">
        <f>#REF!</f>
        <v>#REF!</v>
      </c>
      <c r="MBC15" s="401" t="e">
        <f>#REF!</f>
        <v>#REF!</v>
      </c>
      <c r="MBD15" s="401" t="e">
        <f>#REF!</f>
        <v>#REF!</v>
      </c>
      <c r="MBE15" s="401" t="e">
        <f>#REF!</f>
        <v>#REF!</v>
      </c>
      <c r="MBF15" s="401" t="e">
        <f>#REF!</f>
        <v>#REF!</v>
      </c>
      <c r="MBG15" s="401" t="e">
        <f>#REF!</f>
        <v>#REF!</v>
      </c>
      <c r="MBH15" s="401" t="e">
        <f>#REF!</f>
        <v>#REF!</v>
      </c>
      <c r="MBI15" s="401" t="e">
        <f>#REF!</f>
        <v>#REF!</v>
      </c>
      <c r="MBJ15" s="401" t="e">
        <f>#REF!</f>
        <v>#REF!</v>
      </c>
      <c r="MBK15" s="401" t="e">
        <f>#REF!</f>
        <v>#REF!</v>
      </c>
      <c r="MBL15" s="401" t="e">
        <f>#REF!</f>
        <v>#REF!</v>
      </c>
      <c r="MBM15" s="401" t="e">
        <f>#REF!</f>
        <v>#REF!</v>
      </c>
      <c r="MBN15" s="401" t="e">
        <f>#REF!</f>
        <v>#REF!</v>
      </c>
      <c r="MBO15" s="401" t="e">
        <f>#REF!</f>
        <v>#REF!</v>
      </c>
      <c r="MBP15" s="401" t="e">
        <f>#REF!</f>
        <v>#REF!</v>
      </c>
      <c r="MBQ15" s="401" t="e">
        <f>#REF!</f>
        <v>#REF!</v>
      </c>
      <c r="MBR15" s="401" t="e">
        <f>#REF!</f>
        <v>#REF!</v>
      </c>
      <c r="MBS15" s="401" t="e">
        <f>#REF!</f>
        <v>#REF!</v>
      </c>
      <c r="MBT15" s="401" t="e">
        <f>#REF!</f>
        <v>#REF!</v>
      </c>
      <c r="MBU15" s="401" t="e">
        <f>#REF!</f>
        <v>#REF!</v>
      </c>
      <c r="MBV15" s="401" t="e">
        <f>#REF!</f>
        <v>#REF!</v>
      </c>
      <c r="MBW15" s="401" t="e">
        <f>#REF!</f>
        <v>#REF!</v>
      </c>
      <c r="MBX15" s="401" t="e">
        <f>#REF!</f>
        <v>#REF!</v>
      </c>
      <c r="MBY15" s="401" t="e">
        <f>#REF!</f>
        <v>#REF!</v>
      </c>
      <c r="MBZ15" s="401" t="e">
        <f>#REF!</f>
        <v>#REF!</v>
      </c>
      <c r="MCA15" s="401" t="e">
        <f>#REF!</f>
        <v>#REF!</v>
      </c>
      <c r="MCB15" s="401" t="e">
        <f>#REF!</f>
        <v>#REF!</v>
      </c>
      <c r="MCC15" s="401" t="e">
        <f>#REF!</f>
        <v>#REF!</v>
      </c>
      <c r="MCD15" s="401" t="e">
        <f>#REF!</f>
        <v>#REF!</v>
      </c>
      <c r="MCE15" s="401" t="e">
        <f>#REF!</f>
        <v>#REF!</v>
      </c>
      <c r="MCF15" s="401" t="e">
        <f>#REF!</f>
        <v>#REF!</v>
      </c>
      <c r="MCG15" s="401" t="e">
        <f>#REF!</f>
        <v>#REF!</v>
      </c>
      <c r="MCH15" s="401" t="e">
        <f>#REF!</f>
        <v>#REF!</v>
      </c>
      <c r="MCI15" s="401" t="e">
        <f>#REF!</f>
        <v>#REF!</v>
      </c>
      <c r="MCJ15" s="401" t="e">
        <f>#REF!</f>
        <v>#REF!</v>
      </c>
      <c r="MCK15" s="401" t="e">
        <f>#REF!</f>
        <v>#REF!</v>
      </c>
      <c r="MCL15" s="401" t="e">
        <f>#REF!</f>
        <v>#REF!</v>
      </c>
      <c r="MCM15" s="401" t="e">
        <f>#REF!</f>
        <v>#REF!</v>
      </c>
      <c r="MCN15" s="401" t="e">
        <f>#REF!</f>
        <v>#REF!</v>
      </c>
      <c r="MCO15" s="401" t="e">
        <f>#REF!</f>
        <v>#REF!</v>
      </c>
      <c r="MCP15" s="401" t="e">
        <f>#REF!</f>
        <v>#REF!</v>
      </c>
      <c r="MCQ15" s="401" t="e">
        <f>#REF!</f>
        <v>#REF!</v>
      </c>
      <c r="MCR15" s="401" t="e">
        <f>#REF!</f>
        <v>#REF!</v>
      </c>
      <c r="MCS15" s="401" t="e">
        <f>#REF!</f>
        <v>#REF!</v>
      </c>
      <c r="MCT15" s="401" t="e">
        <f>#REF!</f>
        <v>#REF!</v>
      </c>
      <c r="MCU15" s="401" t="e">
        <f>#REF!</f>
        <v>#REF!</v>
      </c>
      <c r="MCV15" s="401" t="e">
        <f>#REF!</f>
        <v>#REF!</v>
      </c>
      <c r="MCW15" s="401" t="e">
        <f>#REF!</f>
        <v>#REF!</v>
      </c>
      <c r="MCX15" s="401" t="e">
        <f>#REF!</f>
        <v>#REF!</v>
      </c>
      <c r="MCY15" s="401" t="e">
        <f>#REF!</f>
        <v>#REF!</v>
      </c>
      <c r="MCZ15" s="401" t="e">
        <f>#REF!</f>
        <v>#REF!</v>
      </c>
      <c r="MDA15" s="401" t="e">
        <f>#REF!</f>
        <v>#REF!</v>
      </c>
      <c r="MDB15" s="401" t="e">
        <f>#REF!</f>
        <v>#REF!</v>
      </c>
      <c r="MDC15" s="401" t="e">
        <f>#REF!</f>
        <v>#REF!</v>
      </c>
      <c r="MDD15" s="401" t="e">
        <f>#REF!</f>
        <v>#REF!</v>
      </c>
      <c r="MDE15" s="401" t="e">
        <f>#REF!</f>
        <v>#REF!</v>
      </c>
      <c r="MDF15" s="401" t="e">
        <f>#REF!</f>
        <v>#REF!</v>
      </c>
      <c r="MDG15" s="401" t="e">
        <f>#REF!</f>
        <v>#REF!</v>
      </c>
      <c r="MDH15" s="401" t="e">
        <f>#REF!</f>
        <v>#REF!</v>
      </c>
      <c r="MDI15" s="401" t="e">
        <f>#REF!</f>
        <v>#REF!</v>
      </c>
      <c r="MDJ15" s="401" t="e">
        <f>#REF!</f>
        <v>#REF!</v>
      </c>
      <c r="MDK15" s="401" t="e">
        <f>#REF!</f>
        <v>#REF!</v>
      </c>
      <c r="MDL15" s="401" t="e">
        <f>#REF!</f>
        <v>#REF!</v>
      </c>
      <c r="MDM15" s="401" t="e">
        <f>#REF!</f>
        <v>#REF!</v>
      </c>
      <c r="MDN15" s="401" t="e">
        <f>#REF!</f>
        <v>#REF!</v>
      </c>
      <c r="MDO15" s="401" t="e">
        <f>#REF!</f>
        <v>#REF!</v>
      </c>
      <c r="MDP15" s="401" t="e">
        <f>#REF!</f>
        <v>#REF!</v>
      </c>
      <c r="MDQ15" s="401" t="e">
        <f>#REF!</f>
        <v>#REF!</v>
      </c>
      <c r="MDR15" s="401" t="e">
        <f>#REF!</f>
        <v>#REF!</v>
      </c>
      <c r="MDS15" s="401" t="e">
        <f>#REF!</f>
        <v>#REF!</v>
      </c>
      <c r="MDT15" s="401" t="e">
        <f>#REF!</f>
        <v>#REF!</v>
      </c>
      <c r="MDU15" s="401" t="e">
        <f>#REF!</f>
        <v>#REF!</v>
      </c>
      <c r="MDV15" s="401" t="e">
        <f>#REF!</f>
        <v>#REF!</v>
      </c>
      <c r="MDW15" s="401" t="e">
        <f>#REF!</f>
        <v>#REF!</v>
      </c>
      <c r="MDX15" s="401" t="e">
        <f>#REF!</f>
        <v>#REF!</v>
      </c>
      <c r="MDY15" s="401" t="e">
        <f>#REF!</f>
        <v>#REF!</v>
      </c>
      <c r="MDZ15" s="401" t="e">
        <f>#REF!</f>
        <v>#REF!</v>
      </c>
      <c r="MEA15" s="401" t="e">
        <f>#REF!</f>
        <v>#REF!</v>
      </c>
      <c r="MEB15" s="401" t="e">
        <f>#REF!</f>
        <v>#REF!</v>
      </c>
      <c r="MEC15" s="401" t="e">
        <f>#REF!</f>
        <v>#REF!</v>
      </c>
      <c r="MED15" s="401" t="e">
        <f>#REF!</f>
        <v>#REF!</v>
      </c>
      <c r="MEE15" s="401" t="e">
        <f>#REF!</f>
        <v>#REF!</v>
      </c>
      <c r="MEF15" s="401" t="e">
        <f>#REF!</f>
        <v>#REF!</v>
      </c>
      <c r="MEG15" s="401" t="e">
        <f>#REF!</f>
        <v>#REF!</v>
      </c>
      <c r="MEH15" s="401" t="e">
        <f>#REF!</f>
        <v>#REF!</v>
      </c>
      <c r="MEI15" s="401" t="e">
        <f>#REF!</f>
        <v>#REF!</v>
      </c>
      <c r="MEJ15" s="401" t="e">
        <f>#REF!</f>
        <v>#REF!</v>
      </c>
      <c r="MEK15" s="401" t="e">
        <f>#REF!</f>
        <v>#REF!</v>
      </c>
      <c r="MEL15" s="401" t="e">
        <f>#REF!</f>
        <v>#REF!</v>
      </c>
      <c r="MEM15" s="401" t="e">
        <f>#REF!</f>
        <v>#REF!</v>
      </c>
      <c r="MEN15" s="401" t="e">
        <f>#REF!</f>
        <v>#REF!</v>
      </c>
      <c r="MEO15" s="401" t="e">
        <f>#REF!</f>
        <v>#REF!</v>
      </c>
      <c r="MEP15" s="401" t="e">
        <f>#REF!</f>
        <v>#REF!</v>
      </c>
      <c r="MEQ15" s="401" t="e">
        <f>#REF!</f>
        <v>#REF!</v>
      </c>
      <c r="MER15" s="401" t="e">
        <f>#REF!</f>
        <v>#REF!</v>
      </c>
      <c r="MES15" s="401" t="e">
        <f>#REF!</f>
        <v>#REF!</v>
      </c>
      <c r="MET15" s="401" t="e">
        <f>#REF!</f>
        <v>#REF!</v>
      </c>
      <c r="MEU15" s="401" t="e">
        <f>#REF!</f>
        <v>#REF!</v>
      </c>
      <c r="MEV15" s="401" t="e">
        <f>#REF!</f>
        <v>#REF!</v>
      </c>
      <c r="MEW15" s="401" t="e">
        <f>#REF!</f>
        <v>#REF!</v>
      </c>
      <c r="MEX15" s="401" t="e">
        <f>#REF!</f>
        <v>#REF!</v>
      </c>
      <c r="MEY15" s="401" t="e">
        <f>#REF!</f>
        <v>#REF!</v>
      </c>
      <c r="MEZ15" s="401" t="e">
        <f>#REF!</f>
        <v>#REF!</v>
      </c>
      <c r="MFA15" s="401" t="e">
        <f>#REF!</f>
        <v>#REF!</v>
      </c>
      <c r="MFB15" s="401" t="e">
        <f>#REF!</f>
        <v>#REF!</v>
      </c>
      <c r="MFC15" s="401" t="e">
        <f>#REF!</f>
        <v>#REF!</v>
      </c>
      <c r="MFD15" s="401" t="e">
        <f>#REF!</f>
        <v>#REF!</v>
      </c>
      <c r="MFE15" s="401" t="e">
        <f>#REF!</f>
        <v>#REF!</v>
      </c>
      <c r="MFF15" s="401" t="e">
        <f>#REF!</f>
        <v>#REF!</v>
      </c>
      <c r="MFG15" s="401" t="e">
        <f>#REF!</f>
        <v>#REF!</v>
      </c>
      <c r="MFH15" s="401" t="e">
        <f>#REF!</f>
        <v>#REF!</v>
      </c>
      <c r="MFI15" s="401" t="e">
        <f>#REF!</f>
        <v>#REF!</v>
      </c>
      <c r="MFJ15" s="401" t="e">
        <f>#REF!</f>
        <v>#REF!</v>
      </c>
      <c r="MFK15" s="401" t="e">
        <f>#REF!</f>
        <v>#REF!</v>
      </c>
      <c r="MFL15" s="401" t="e">
        <f>#REF!</f>
        <v>#REF!</v>
      </c>
      <c r="MFM15" s="401" t="e">
        <f>#REF!</f>
        <v>#REF!</v>
      </c>
      <c r="MFN15" s="401" t="e">
        <f>#REF!</f>
        <v>#REF!</v>
      </c>
      <c r="MFO15" s="401" t="e">
        <f>#REF!</f>
        <v>#REF!</v>
      </c>
      <c r="MFP15" s="401" t="e">
        <f>#REF!</f>
        <v>#REF!</v>
      </c>
      <c r="MFQ15" s="401" t="e">
        <f>#REF!</f>
        <v>#REF!</v>
      </c>
      <c r="MFR15" s="401" t="e">
        <f>#REF!</f>
        <v>#REF!</v>
      </c>
      <c r="MFS15" s="401" t="e">
        <f>#REF!</f>
        <v>#REF!</v>
      </c>
      <c r="MFT15" s="401" t="e">
        <f>#REF!</f>
        <v>#REF!</v>
      </c>
      <c r="MFU15" s="401" t="e">
        <f>#REF!</f>
        <v>#REF!</v>
      </c>
      <c r="MFV15" s="401" t="e">
        <f>#REF!</f>
        <v>#REF!</v>
      </c>
      <c r="MFW15" s="401" t="e">
        <f>#REF!</f>
        <v>#REF!</v>
      </c>
      <c r="MFX15" s="401" t="e">
        <f>#REF!</f>
        <v>#REF!</v>
      </c>
      <c r="MFY15" s="401" t="e">
        <f>#REF!</f>
        <v>#REF!</v>
      </c>
      <c r="MFZ15" s="401" t="e">
        <f>#REF!</f>
        <v>#REF!</v>
      </c>
      <c r="MGA15" s="401" t="e">
        <f>#REF!</f>
        <v>#REF!</v>
      </c>
      <c r="MGB15" s="401" t="e">
        <f>#REF!</f>
        <v>#REF!</v>
      </c>
      <c r="MGC15" s="401" t="e">
        <f>#REF!</f>
        <v>#REF!</v>
      </c>
      <c r="MGD15" s="401" t="e">
        <f>#REF!</f>
        <v>#REF!</v>
      </c>
      <c r="MGE15" s="401" t="e">
        <f>#REF!</f>
        <v>#REF!</v>
      </c>
      <c r="MGF15" s="401" t="e">
        <f>#REF!</f>
        <v>#REF!</v>
      </c>
      <c r="MGG15" s="401" t="e">
        <f>#REF!</f>
        <v>#REF!</v>
      </c>
      <c r="MGH15" s="401" t="e">
        <f>#REF!</f>
        <v>#REF!</v>
      </c>
      <c r="MGI15" s="401" t="e">
        <f>#REF!</f>
        <v>#REF!</v>
      </c>
      <c r="MGJ15" s="401" t="e">
        <f>#REF!</f>
        <v>#REF!</v>
      </c>
      <c r="MGK15" s="401" t="e">
        <f>#REF!</f>
        <v>#REF!</v>
      </c>
      <c r="MGL15" s="401" t="e">
        <f>#REF!</f>
        <v>#REF!</v>
      </c>
      <c r="MGM15" s="401" t="e">
        <f>#REF!</f>
        <v>#REF!</v>
      </c>
      <c r="MGN15" s="401" t="e">
        <f>#REF!</f>
        <v>#REF!</v>
      </c>
      <c r="MGO15" s="401" t="e">
        <f>#REF!</f>
        <v>#REF!</v>
      </c>
      <c r="MGP15" s="401" t="e">
        <f>#REF!</f>
        <v>#REF!</v>
      </c>
      <c r="MGQ15" s="401" t="e">
        <f>#REF!</f>
        <v>#REF!</v>
      </c>
      <c r="MGR15" s="401" t="e">
        <f>#REF!</f>
        <v>#REF!</v>
      </c>
      <c r="MGS15" s="401" t="e">
        <f>#REF!</f>
        <v>#REF!</v>
      </c>
      <c r="MGT15" s="401" t="e">
        <f>#REF!</f>
        <v>#REF!</v>
      </c>
      <c r="MGU15" s="401" t="e">
        <f>#REF!</f>
        <v>#REF!</v>
      </c>
      <c r="MGV15" s="401" t="e">
        <f>#REF!</f>
        <v>#REF!</v>
      </c>
      <c r="MGW15" s="401" t="e">
        <f>#REF!</f>
        <v>#REF!</v>
      </c>
      <c r="MGX15" s="401" t="e">
        <f>#REF!</f>
        <v>#REF!</v>
      </c>
      <c r="MGY15" s="401" t="e">
        <f>#REF!</f>
        <v>#REF!</v>
      </c>
      <c r="MGZ15" s="401" t="e">
        <f>#REF!</f>
        <v>#REF!</v>
      </c>
      <c r="MHA15" s="401" t="e">
        <f>#REF!</f>
        <v>#REF!</v>
      </c>
      <c r="MHB15" s="401" t="e">
        <f>#REF!</f>
        <v>#REF!</v>
      </c>
      <c r="MHC15" s="401" t="e">
        <f>#REF!</f>
        <v>#REF!</v>
      </c>
      <c r="MHD15" s="401" t="e">
        <f>#REF!</f>
        <v>#REF!</v>
      </c>
      <c r="MHE15" s="401" t="e">
        <f>#REF!</f>
        <v>#REF!</v>
      </c>
      <c r="MHF15" s="401" t="e">
        <f>#REF!</f>
        <v>#REF!</v>
      </c>
      <c r="MHG15" s="401" t="e">
        <f>#REF!</f>
        <v>#REF!</v>
      </c>
      <c r="MHH15" s="401" t="e">
        <f>#REF!</f>
        <v>#REF!</v>
      </c>
      <c r="MHI15" s="401" t="e">
        <f>#REF!</f>
        <v>#REF!</v>
      </c>
      <c r="MHJ15" s="401" t="e">
        <f>#REF!</f>
        <v>#REF!</v>
      </c>
      <c r="MHK15" s="401" t="e">
        <f>#REF!</f>
        <v>#REF!</v>
      </c>
      <c r="MHL15" s="401" t="e">
        <f>#REF!</f>
        <v>#REF!</v>
      </c>
      <c r="MHM15" s="401" t="e">
        <f>#REF!</f>
        <v>#REF!</v>
      </c>
      <c r="MHN15" s="401" t="e">
        <f>#REF!</f>
        <v>#REF!</v>
      </c>
      <c r="MHO15" s="401" t="e">
        <f>#REF!</f>
        <v>#REF!</v>
      </c>
      <c r="MHP15" s="401" t="e">
        <f>#REF!</f>
        <v>#REF!</v>
      </c>
      <c r="MHQ15" s="401" t="e">
        <f>#REF!</f>
        <v>#REF!</v>
      </c>
      <c r="MHR15" s="401" t="e">
        <f>#REF!</f>
        <v>#REF!</v>
      </c>
      <c r="MHS15" s="401" t="e">
        <f>#REF!</f>
        <v>#REF!</v>
      </c>
      <c r="MHT15" s="401" t="e">
        <f>#REF!</f>
        <v>#REF!</v>
      </c>
      <c r="MHU15" s="401" t="e">
        <f>#REF!</f>
        <v>#REF!</v>
      </c>
      <c r="MHV15" s="401" t="e">
        <f>#REF!</f>
        <v>#REF!</v>
      </c>
      <c r="MHW15" s="401" t="e">
        <f>#REF!</f>
        <v>#REF!</v>
      </c>
      <c r="MHX15" s="401" t="e">
        <f>#REF!</f>
        <v>#REF!</v>
      </c>
      <c r="MHY15" s="401" t="e">
        <f>#REF!</f>
        <v>#REF!</v>
      </c>
      <c r="MHZ15" s="401" t="e">
        <f>#REF!</f>
        <v>#REF!</v>
      </c>
      <c r="MIA15" s="401" t="e">
        <f>#REF!</f>
        <v>#REF!</v>
      </c>
      <c r="MIB15" s="401" t="e">
        <f>#REF!</f>
        <v>#REF!</v>
      </c>
      <c r="MIC15" s="401" t="e">
        <f>#REF!</f>
        <v>#REF!</v>
      </c>
      <c r="MID15" s="401" t="e">
        <f>#REF!</f>
        <v>#REF!</v>
      </c>
      <c r="MIE15" s="401" t="e">
        <f>#REF!</f>
        <v>#REF!</v>
      </c>
      <c r="MIF15" s="401" t="e">
        <f>#REF!</f>
        <v>#REF!</v>
      </c>
      <c r="MIG15" s="401" t="e">
        <f>#REF!</f>
        <v>#REF!</v>
      </c>
      <c r="MIH15" s="401" t="e">
        <f>#REF!</f>
        <v>#REF!</v>
      </c>
      <c r="MII15" s="401" t="e">
        <f>#REF!</f>
        <v>#REF!</v>
      </c>
      <c r="MIJ15" s="401" t="e">
        <f>#REF!</f>
        <v>#REF!</v>
      </c>
      <c r="MIK15" s="401" t="e">
        <f>#REF!</f>
        <v>#REF!</v>
      </c>
      <c r="MIL15" s="401" t="e">
        <f>#REF!</f>
        <v>#REF!</v>
      </c>
      <c r="MIM15" s="401" t="e">
        <f>#REF!</f>
        <v>#REF!</v>
      </c>
      <c r="MIN15" s="401" t="e">
        <f>#REF!</f>
        <v>#REF!</v>
      </c>
      <c r="MIO15" s="401" t="e">
        <f>#REF!</f>
        <v>#REF!</v>
      </c>
      <c r="MIP15" s="401" t="e">
        <f>#REF!</f>
        <v>#REF!</v>
      </c>
      <c r="MIQ15" s="401" t="e">
        <f>#REF!</f>
        <v>#REF!</v>
      </c>
      <c r="MIR15" s="401" t="e">
        <f>#REF!</f>
        <v>#REF!</v>
      </c>
      <c r="MIS15" s="401" t="e">
        <f>#REF!</f>
        <v>#REF!</v>
      </c>
      <c r="MIT15" s="401" t="e">
        <f>#REF!</f>
        <v>#REF!</v>
      </c>
      <c r="MIU15" s="401" t="e">
        <f>#REF!</f>
        <v>#REF!</v>
      </c>
      <c r="MIV15" s="401" t="e">
        <f>#REF!</f>
        <v>#REF!</v>
      </c>
      <c r="MIW15" s="401" t="e">
        <f>#REF!</f>
        <v>#REF!</v>
      </c>
      <c r="MIX15" s="401" t="e">
        <f>#REF!</f>
        <v>#REF!</v>
      </c>
      <c r="MIY15" s="401" t="e">
        <f>#REF!</f>
        <v>#REF!</v>
      </c>
      <c r="MIZ15" s="401" t="e">
        <f>#REF!</f>
        <v>#REF!</v>
      </c>
      <c r="MJA15" s="401" t="e">
        <f>#REF!</f>
        <v>#REF!</v>
      </c>
      <c r="MJB15" s="401" t="e">
        <f>#REF!</f>
        <v>#REF!</v>
      </c>
      <c r="MJC15" s="401" t="e">
        <f>#REF!</f>
        <v>#REF!</v>
      </c>
      <c r="MJD15" s="401" t="e">
        <f>#REF!</f>
        <v>#REF!</v>
      </c>
      <c r="MJE15" s="401" t="e">
        <f>#REF!</f>
        <v>#REF!</v>
      </c>
      <c r="MJF15" s="401" t="e">
        <f>#REF!</f>
        <v>#REF!</v>
      </c>
      <c r="MJG15" s="401" t="e">
        <f>#REF!</f>
        <v>#REF!</v>
      </c>
      <c r="MJH15" s="401" t="e">
        <f>#REF!</f>
        <v>#REF!</v>
      </c>
      <c r="MJI15" s="401" t="e">
        <f>#REF!</f>
        <v>#REF!</v>
      </c>
      <c r="MJJ15" s="401" t="e">
        <f>#REF!</f>
        <v>#REF!</v>
      </c>
      <c r="MJK15" s="401" t="e">
        <f>#REF!</f>
        <v>#REF!</v>
      </c>
      <c r="MJL15" s="401" t="e">
        <f>#REF!</f>
        <v>#REF!</v>
      </c>
      <c r="MJM15" s="401" t="e">
        <f>#REF!</f>
        <v>#REF!</v>
      </c>
      <c r="MJN15" s="401" t="e">
        <f>#REF!</f>
        <v>#REF!</v>
      </c>
      <c r="MJO15" s="401" t="e">
        <f>#REF!</f>
        <v>#REF!</v>
      </c>
      <c r="MJP15" s="401" t="e">
        <f>#REF!</f>
        <v>#REF!</v>
      </c>
      <c r="MJQ15" s="401" t="e">
        <f>#REF!</f>
        <v>#REF!</v>
      </c>
      <c r="MJR15" s="401" t="e">
        <f>#REF!</f>
        <v>#REF!</v>
      </c>
      <c r="MJS15" s="401" t="e">
        <f>#REF!</f>
        <v>#REF!</v>
      </c>
      <c r="MJT15" s="401" t="e">
        <f>#REF!</f>
        <v>#REF!</v>
      </c>
      <c r="MJU15" s="401" t="e">
        <f>#REF!</f>
        <v>#REF!</v>
      </c>
      <c r="MJV15" s="401" t="e">
        <f>#REF!</f>
        <v>#REF!</v>
      </c>
      <c r="MJW15" s="401" t="e">
        <f>#REF!</f>
        <v>#REF!</v>
      </c>
      <c r="MJX15" s="401" t="e">
        <f>#REF!</f>
        <v>#REF!</v>
      </c>
      <c r="MJY15" s="401" t="e">
        <f>#REF!</f>
        <v>#REF!</v>
      </c>
      <c r="MJZ15" s="401" t="e">
        <f>#REF!</f>
        <v>#REF!</v>
      </c>
      <c r="MKA15" s="401" t="e">
        <f>#REF!</f>
        <v>#REF!</v>
      </c>
      <c r="MKB15" s="401" t="e">
        <f>#REF!</f>
        <v>#REF!</v>
      </c>
      <c r="MKC15" s="401" t="e">
        <f>#REF!</f>
        <v>#REF!</v>
      </c>
      <c r="MKD15" s="401" t="e">
        <f>#REF!</f>
        <v>#REF!</v>
      </c>
      <c r="MKE15" s="401" t="e">
        <f>#REF!</f>
        <v>#REF!</v>
      </c>
      <c r="MKF15" s="401" t="e">
        <f>#REF!</f>
        <v>#REF!</v>
      </c>
      <c r="MKG15" s="401" t="e">
        <f>#REF!</f>
        <v>#REF!</v>
      </c>
      <c r="MKH15" s="401" t="e">
        <f>#REF!</f>
        <v>#REF!</v>
      </c>
      <c r="MKI15" s="401" t="e">
        <f>#REF!</f>
        <v>#REF!</v>
      </c>
      <c r="MKJ15" s="401" t="e">
        <f>#REF!</f>
        <v>#REF!</v>
      </c>
      <c r="MKK15" s="401" t="e">
        <f>#REF!</f>
        <v>#REF!</v>
      </c>
      <c r="MKL15" s="401" t="e">
        <f>#REF!</f>
        <v>#REF!</v>
      </c>
      <c r="MKM15" s="401" t="e">
        <f>#REF!</f>
        <v>#REF!</v>
      </c>
      <c r="MKN15" s="401" t="e">
        <f>#REF!</f>
        <v>#REF!</v>
      </c>
      <c r="MKO15" s="401" t="e">
        <f>#REF!</f>
        <v>#REF!</v>
      </c>
      <c r="MKP15" s="401" t="e">
        <f>#REF!</f>
        <v>#REF!</v>
      </c>
      <c r="MKQ15" s="401" t="e">
        <f>#REF!</f>
        <v>#REF!</v>
      </c>
      <c r="MKR15" s="401" t="e">
        <f>#REF!</f>
        <v>#REF!</v>
      </c>
      <c r="MKS15" s="401" t="e">
        <f>#REF!</f>
        <v>#REF!</v>
      </c>
      <c r="MKT15" s="401" t="e">
        <f>#REF!</f>
        <v>#REF!</v>
      </c>
      <c r="MKU15" s="401" t="e">
        <f>#REF!</f>
        <v>#REF!</v>
      </c>
      <c r="MKV15" s="401" t="e">
        <f>#REF!</f>
        <v>#REF!</v>
      </c>
      <c r="MKW15" s="401" t="e">
        <f>#REF!</f>
        <v>#REF!</v>
      </c>
      <c r="MKX15" s="401" t="e">
        <f>#REF!</f>
        <v>#REF!</v>
      </c>
      <c r="MKY15" s="401" t="e">
        <f>#REF!</f>
        <v>#REF!</v>
      </c>
      <c r="MKZ15" s="401" t="e">
        <f>#REF!</f>
        <v>#REF!</v>
      </c>
      <c r="MLA15" s="401" t="e">
        <f>#REF!</f>
        <v>#REF!</v>
      </c>
      <c r="MLB15" s="401" t="e">
        <f>#REF!</f>
        <v>#REF!</v>
      </c>
      <c r="MLC15" s="401" t="e">
        <f>#REF!</f>
        <v>#REF!</v>
      </c>
      <c r="MLD15" s="401" t="e">
        <f>#REF!</f>
        <v>#REF!</v>
      </c>
      <c r="MLE15" s="401" t="e">
        <f>#REF!</f>
        <v>#REF!</v>
      </c>
      <c r="MLF15" s="401" t="e">
        <f>#REF!</f>
        <v>#REF!</v>
      </c>
      <c r="MLG15" s="401" t="e">
        <f>#REF!</f>
        <v>#REF!</v>
      </c>
      <c r="MLH15" s="401" t="e">
        <f>#REF!</f>
        <v>#REF!</v>
      </c>
      <c r="MLI15" s="401" t="e">
        <f>#REF!</f>
        <v>#REF!</v>
      </c>
      <c r="MLJ15" s="401" t="e">
        <f>#REF!</f>
        <v>#REF!</v>
      </c>
      <c r="MLK15" s="401" t="e">
        <f>#REF!</f>
        <v>#REF!</v>
      </c>
      <c r="MLL15" s="401" t="e">
        <f>#REF!</f>
        <v>#REF!</v>
      </c>
      <c r="MLM15" s="401" t="e">
        <f>#REF!</f>
        <v>#REF!</v>
      </c>
      <c r="MLN15" s="401" t="e">
        <f>#REF!</f>
        <v>#REF!</v>
      </c>
      <c r="MLO15" s="401" t="e">
        <f>#REF!</f>
        <v>#REF!</v>
      </c>
      <c r="MLP15" s="401" t="e">
        <f>#REF!</f>
        <v>#REF!</v>
      </c>
      <c r="MLQ15" s="401" t="e">
        <f>#REF!</f>
        <v>#REF!</v>
      </c>
      <c r="MLR15" s="401" t="e">
        <f>#REF!</f>
        <v>#REF!</v>
      </c>
      <c r="MLS15" s="401" t="e">
        <f>#REF!</f>
        <v>#REF!</v>
      </c>
      <c r="MLT15" s="401" t="e">
        <f>#REF!</f>
        <v>#REF!</v>
      </c>
      <c r="MLU15" s="401" t="e">
        <f>#REF!</f>
        <v>#REF!</v>
      </c>
      <c r="MLV15" s="401" t="e">
        <f>#REF!</f>
        <v>#REF!</v>
      </c>
      <c r="MLW15" s="401" t="e">
        <f>#REF!</f>
        <v>#REF!</v>
      </c>
      <c r="MLX15" s="401" t="e">
        <f>#REF!</f>
        <v>#REF!</v>
      </c>
      <c r="MLY15" s="401" t="e">
        <f>#REF!</f>
        <v>#REF!</v>
      </c>
      <c r="MLZ15" s="401" t="e">
        <f>#REF!</f>
        <v>#REF!</v>
      </c>
      <c r="MMA15" s="401" t="e">
        <f>#REF!</f>
        <v>#REF!</v>
      </c>
      <c r="MMB15" s="401" t="e">
        <f>#REF!</f>
        <v>#REF!</v>
      </c>
      <c r="MMC15" s="401" t="e">
        <f>#REF!</f>
        <v>#REF!</v>
      </c>
      <c r="MMD15" s="401" t="e">
        <f>#REF!</f>
        <v>#REF!</v>
      </c>
      <c r="MME15" s="401" t="e">
        <f>#REF!</f>
        <v>#REF!</v>
      </c>
      <c r="MMF15" s="401" t="e">
        <f>#REF!</f>
        <v>#REF!</v>
      </c>
      <c r="MMG15" s="401" t="e">
        <f>#REF!</f>
        <v>#REF!</v>
      </c>
      <c r="MMH15" s="401" t="e">
        <f>#REF!</f>
        <v>#REF!</v>
      </c>
      <c r="MMI15" s="401" t="e">
        <f>#REF!</f>
        <v>#REF!</v>
      </c>
      <c r="MMJ15" s="401" t="e">
        <f>#REF!</f>
        <v>#REF!</v>
      </c>
      <c r="MMK15" s="401" t="e">
        <f>#REF!</f>
        <v>#REF!</v>
      </c>
      <c r="MML15" s="401" t="e">
        <f>#REF!</f>
        <v>#REF!</v>
      </c>
      <c r="MMM15" s="401" t="e">
        <f>#REF!</f>
        <v>#REF!</v>
      </c>
      <c r="MMN15" s="401" t="e">
        <f>#REF!</f>
        <v>#REF!</v>
      </c>
      <c r="MMO15" s="401" t="e">
        <f>#REF!</f>
        <v>#REF!</v>
      </c>
      <c r="MMP15" s="401" t="e">
        <f>#REF!</f>
        <v>#REF!</v>
      </c>
      <c r="MMQ15" s="401" t="e">
        <f>#REF!</f>
        <v>#REF!</v>
      </c>
      <c r="MMR15" s="401" t="e">
        <f>#REF!</f>
        <v>#REF!</v>
      </c>
      <c r="MMS15" s="401" t="e">
        <f>#REF!</f>
        <v>#REF!</v>
      </c>
      <c r="MMT15" s="401" t="e">
        <f>#REF!</f>
        <v>#REF!</v>
      </c>
      <c r="MMU15" s="401" t="e">
        <f>#REF!</f>
        <v>#REF!</v>
      </c>
      <c r="MMV15" s="401" t="e">
        <f>#REF!</f>
        <v>#REF!</v>
      </c>
      <c r="MMW15" s="401" t="e">
        <f>#REF!</f>
        <v>#REF!</v>
      </c>
      <c r="MMX15" s="401" t="e">
        <f>#REF!</f>
        <v>#REF!</v>
      </c>
      <c r="MMY15" s="401" t="e">
        <f>#REF!</f>
        <v>#REF!</v>
      </c>
      <c r="MMZ15" s="401" t="e">
        <f>#REF!</f>
        <v>#REF!</v>
      </c>
      <c r="MNA15" s="401" t="e">
        <f>#REF!</f>
        <v>#REF!</v>
      </c>
      <c r="MNB15" s="401" t="e">
        <f>#REF!</f>
        <v>#REF!</v>
      </c>
      <c r="MNC15" s="401" t="e">
        <f>#REF!</f>
        <v>#REF!</v>
      </c>
      <c r="MND15" s="401" t="e">
        <f>#REF!</f>
        <v>#REF!</v>
      </c>
      <c r="MNE15" s="401" t="e">
        <f>#REF!</f>
        <v>#REF!</v>
      </c>
      <c r="MNF15" s="401" t="e">
        <f>#REF!</f>
        <v>#REF!</v>
      </c>
      <c r="MNG15" s="401" t="e">
        <f>#REF!</f>
        <v>#REF!</v>
      </c>
      <c r="MNH15" s="401" t="e">
        <f>#REF!</f>
        <v>#REF!</v>
      </c>
      <c r="MNI15" s="401" t="e">
        <f>#REF!</f>
        <v>#REF!</v>
      </c>
      <c r="MNJ15" s="401" t="e">
        <f>#REF!</f>
        <v>#REF!</v>
      </c>
      <c r="MNK15" s="401" t="e">
        <f>#REF!</f>
        <v>#REF!</v>
      </c>
      <c r="MNL15" s="401" t="e">
        <f>#REF!</f>
        <v>#REF!</v>
      </c>
      <c r="MNM15" s="401" t="e">
        <f>#REF!</f>
        <v>#REF!</v>
      </c>
      <c r="MNN15" s="401" t="e">
        <f>#REF!</f>
        <v>#REF!</v>
      </c>
      <c r="MNO15" s="401" t="e">
        <f>#REF!</f>
        <v>#REF!</v>
      </c>
      <c r="MNP15" s="401" t="e">
        <f>#REF!</f>
        <v>#REF!</v>
      </c>
      <c r="MNQ15" s="401" t="e">
        <f>#REF!</f>
        <v>#REF!</v>
      </c>
      <c r="MNR15" s="401" t="e">
        <f>#REF!</f>
        <v>#REF!</v>
      </c>
      <c r="MNS15" s="401" t="e">
        <f>#REF!</f>
        <v>#REF!</v>
      </c>
      <c r="MNT15" s="401" t="e">
        <f>#REF!</f>
        <v>#REF!</v>
      </c>
      <c r="MNU15" s="401" t="e">
        <f>#REF!</f>
        <v>#REF!</v>
      </c>
      <c r="MNV15" s="401" t="e">
        <f>#REF!</f>
        <v>#REF!</v>
      </c>
      <c r="MNW15" s="401" t="e">
        <f>#REF!</f>
        <v>#REF!</v>
      </c>
      <c r="MNX15" s="401" t="e">
        <f>#REF!</f>
        <v>#REF!</v>
      </c>
      <c r="MNY15" s="401" t="e">
        <f>#REF!</f>
        <v>#REF!</v>
      </c>
      <c r="MNZ15" s="401" t="e">
        <f>#REF!</f>
        <v>#REF!</v>
      </c>
      <c r="MOA15" s="401" t="e">
        <f>#REF!</f>
        <v>#REF!</v>
      </c>
      <c r="MOB15" s="401" t="e">
        <f>#REF!</f>
        <v>#REF!</v>
      </c>
      <c r="MOC15" s="401" t="e">
        <f>#REF!</f>
        <v>#REF!</v>
      </c>
      <c r="MOD15" s="401" t="e">
        <f>#REF!</f>
        <v>#REF!</v>
      </c>
      <c r="MOE15" s="401" t="e">
        <f>#REF!</f>
        <v>#REF!</v>
      </c>
      <c r="MOF15" s="401" t="e">
        <f>#REF!</f>
        <v>#REF!</v>
      </c>
      <c r="MOG15" s="401" t="e">
        <f>#REF!</f>
        <v>#REF!</v>
      </c>
      <c r="MOH15" s="401" t="e">
        <f>#REF!</f>
        <v>#REF!</v>
      </c>
      <c r="MOI15" s="401" t="e">
        <f>#REF!</f>
        <v>#REF!</v>
      </c>
      <c r="MOJ15" s="401" t="e">
        <f>#REF!</f>
        <v>#REF!</v>
      </c>
      <c r="MOK15" s="401" t="e">
        <f>#REF!</f>
        <v>#REF!</v>
      </c>
      <c r="MOL15" s="401" t="e">
        <f>#REF!</f>
        <v>#REF!</v>
      </c>
      <c r="MOM15" s="401" t="e">
        <f>#REF!</f>
        <v>#REF!</v>
      </c>
      <c r="MON15" s="401" t="e">
        <f>#REF!</f>
        <v>#REF!</v>
      </c>
      <c r="MOO15" s="401" t="e">
        <f>#REF!</f>
        <v>#REF!</v>
      </c>
      <c r="MOP15" s="401" t="e">
        <f>#REF!</f>
        <v>#REF!</v>
      </c>
      <c r="MOQ15" s="401" t="e">
        <f>#REF!</f>
        <v>#REF!</v>
      </c>
      <c r="MOR15" s="401" t="e">
        <f>#REF!</f>
        <v>#REF!</v>
      </c>
      <c r="MOS15" s="401" t="e">
        <f>#REF!</f>
        <v>#REF!</v>
      </c>
      <c r="MOT15" s="401" t="e">
        <f>#REF!</f>
        <v>#REF!</v>
      </c>
      <c r="MOU15" s="401" t="e">
        <f>#REF!</f>
        <v>#REF!</v>
      </c>
      <c r="MOV15" s="401" t="e">
        <f>#REF!</f>
        <v>#REF!</v>
      </c>
      <c r="MOW15" s="401" t="e">
        <f>#REF!</f>
        <v>#REF!</v>
      </c>
      <c r="MOX15" s="401" t="e">
        <f>#REF!</f>
        <v>#REF!</v>
      </c>
      <c r="MOY15" s="401" t="e">
        <f>#REF!</f>
        <v>#REF!</v>
      </c>
      <c r="MOZ15" s="401" t="e">
        <f>#REF!</f>
        <v>#REF!</v>
      </c>
      <c r="MPA15" s="401" t="e">
        <f>#REF!</f>
        <v>#REF!</v>
      </c>
      <c r="MPB15" s="401" t="e">
        <f>#REF!</f>
        <v>#REF!</v>
      </c>
      <c r="MPC15" s="401" t="e">
        <f>#REF!</f>
        <v>#REF!</v>
      </c>
      <c r="MPD15" s="401" t="e">
        <f>#REF!</f>
        <v>#REF!</v>
      </c>
      <c r="MPE15" s="401" t="e">
        <f>#REF!</f>
        <v>#REF!</v>
      </c>
      <c r="MPF15" s="401" t="e">
        <f>#REF!</f>
        <v>#REF!</v>
      </c>
      <c r="MPG15" s="401" t="e">
        <f>#REF!</f>
        <v>#REF!</v>
      </c>
      <c r="MPH15" s="401" t="e">
        <f>#REF!</f>
        <v>#REF!</v>
      </c>
      <c r="MPI15" s="401" t="e">
        <f>#REF!</f>
        <v>#REF!</v>
      </c>
      <c r="MPJ15" s="401" t="e">
        <f>#REF!</f>
        <v>#REF!</v>
      </c>
      <c r="MPK15" s="401" t="e">
        <f>#REF!</f>
        <v>#REF!</v>
      </c>
      <c r="MPL15" s="401" t="e">
        <f>#REF!</f>
        <v>#REF!</v>
      </c>
      <c r="MPM15" s="401" t="e">
        <f>#REF!</f>
        <v>#REF!</v>
      </c>
      <c r="MPN15" s="401" t="e">
        <f>#REF!</f>
        <v>#REF!</v>
      </c>
      <c r="MPO15" s="401" t="e">
        <f>#REF!</f>
        <v>#REF!</v>
      </c>
      <c r="MPP15" s="401" t="e">
        <f>#REF!</f>
        <v>#REF!</v>
      </c>
      <c r="MPQ15" s="401" t="e">
        <f>#REF!</f>
        <v>#REF!</v>
      </c>
      <c r="MPR15" s="401" t="e">
        <f>#REF!</f>
        <v>#REF!</v>
      </c>
      <c r="MPS15" s="401" t="e">
        <f>#REF!</f>
        <v>#REF!</v>
      </c>
      <c r="MPT15" s="401" t="e">
        <f>#REF!</f>
        <v>#REF!</v>
      </c>
      <c r="MPU15" s="401" t="e">
        <f>#REF!</f>
        <v>#REF!</v>
      </c>
      <c r="MPV15" s="401" t="e">
        <f>#REF!</f>
        <v>#REF!</v>
      </c>
      <c r="MPW15" s="401" t="e">
        <f>#REF!</f>
        <v>#REF!</v>
      </c>
      <c r="MPX15" s="401" t="e">
        <f>#REF!</f>
        <v>#REF!</v>
      </c>
      <c r="MPY15" s="401" t="e">
        <f>#REF!</f>
        <v>#REF!</v>
      </c>
      <c r="MPZ15" s="401" t="e">
        <f>#REF!</f>
        <v>#REF!</v>
      </c>
      <c r="MQA15" s="401" t="e">
        <f>#REF!</f>
        <v>#REF!</v>
      </c>
      <c r="MQB15" s="401" t="e">
        <f>#REF!</f>
        <v>#REF!</v>
      </c>
      <c r="MQC15" s="401" t="e">
        <f>#REF!</f>
        <v>#REF!</v>
      </c>
      <c r="MQD15" s="401" t="e">
        <f>#REF!</f>
        <v>#REF!</v>
      </c>
      <c r="MQE15" s="401" t="e">
        <f>#REF!</f>
        <v>#REF!</v>
      </c>
      <c r="MQF15" s="401" t="e">
        <f>#REF!</f>
        <v>#REF!</v>
      </c>
      <c r="MQG15" s="401" t="e">
        <f>#REF!</f>
        <v>#REF!</v>
      </c>
      <c r="MQH15" s="401" t="e">
        <f>#REF!</f>
        <v>#REF!</v>
      </c>
      <c r="MQI15" s="401" t="e">
        <f>#REF!</f>
        <v>#REF!</v>
      </c>
      <c r="MQJ15" s="401" t="e">
        <f>#REF!</f>
        <v>#REF!</v>
      </c>
      <c r="MQK15" s="401" t="e">
        <f>#REF!</f>
        <v>#REF!</v>
      </c>
      <c r="MQL15" s="401" t="e">
        <f>#REF!</f>
        <v>#REF!</v>
      </c>
      <c r="MQM15" s="401" t="e">
        <f>#REF!</f>
        <v>#REF!</v>
      </c>
      <c r="MQN15" s="401" t="e">
        <f>#REF!</f>
        <v>#REF!</v>
      </c>
      <c r="MQO15" s="401" t="e">
        <f>#REF!</f>
        <v>#REF!</v>
      </c>
      <c r="MQP15" s="401" t="e">
        <f>#REF!</f>
        <v>#REF!</v>
      </c>
      <c r="MQQ15" s="401" t="e">
        <f>#REF!</f>
        <v>#REF!</v>
      </c>
      <c r="MQR15" s="401" t="e">
        <f>#REF!</f>
        <v>#REF!</v>
      </c>
      <c r="MQS15" s="401" t="e">
        <f>#REF!</f>
        <v>#REF!</v>
      </c>
      <c r="MQT15" s="401" t="e">
        <f>#REF!</f>
        <v>#REF!</v>
      </c>
      <c r="MQU15" s="401" t="e">
        <f>#REF!</f>
        <v>#REF!</v>
      </c>
      <c r="MQV15" s="401" t="e">
        <f>#REF!</f>
        <v>#REF!</v>
      </c>
      <c r="MQW15" s="401" t="e">
        <f>#REF!</f>
        <v>#REF!</v>
      </c>
      <c r="MQX15" s="401" t="e">
        <f>#REF!</f>
        <v>#REF!</v>
      </c>
      <c r="MQY15" s="401" t="e">
        <f>#REF!</f>
        <v>#REF!</v>
      </c>
      <c r="MQZ15" s="401" t="e">
        <f>#REF!</f>
        <v>#REF!</v>
      </c>
      <c r="MRA15" s="401" t="e">
        <f>#REF!</f>
        <v>#REF!</v>
      </c>
      <c r="MRB15" s="401" t="e">
        <f>#REF!</f>
        <v>#REF!</v>
      </c>
      <c r="MRC15" s="401" t="e">
        <f>#REF!</f>
        <v>#REF!</v>
      </c>
      <c r="MRD15" s="401" t="e">
        <f>#REF!</f>
        <v>#REF!</v>
      </c>
      <c r="MRE15" s="401" t="e">
        <f>#REF!</f>
        <v>#REF!</v>
      </c>
      <c r="MRF15" s="401" t="e">
        <f>#REF!</f>
        <v>#REF!</v>
      </c>
      <c r="MRG15" s="401" t="e">
        <f>#REF!</f>
        <v>#REF!</v>
      </c>
      <c r="MRH15" s="401" t="e">
        <f>#REF!</f>
        <v>#REF!</v>
      </c>
      <c r="MRI15" s="401" t="e">
        <f>#REF!</f>
        <v>#REF!</v>
      </c>
      <c r="MRJ15" s="401" t="e">
        <f>#REF!</f>
        <v>#REF!</v>
      </c>
      <c r="MRK15" s="401" t="e">
        <f>#REF!</f>
        <v>#REF!</v>
      </c>
      <c r="MRL15" s="401" t="e">
        <f>#REF!</f>
        <v>#REF!</v>
      </c>
      <c r="MRM15" s="401" t="e">
        <f>#REF!</f>
        <v>#REF!</v>
      </c>
      <c r="MRN15" s="401" t="e">
        <f>#REF!</f>
        <v>#REF!</v>
      </c>
      <c r="MRO15" s="401" t="e">
        <f>#REF!</f>
        <v>#REF!</v>
      </c>
      <c r="MRP15" s="401" t="e">
        <f>#REF!</f>
        <v>#REF!</v>
      </c>
      <c r="MRQ15" s="401" t="e">
        <f>#REF!</f>
        <v>#REF!</v>
      </c>
      <c r="MRR15" s="401" t="e">
        <f>#REF!</f>
        <v>#REF!</v>
      </c>
      <c r="MRS15" s="401" t="e">
        <f>#REF!</f>
        <v>#REF!</v>
      </c>
      <c r="MRT15" s="401" t="e">
        <f>#REF!</f>
        <v>#REF!</v>
      </c>
      <c r="MRU15" s="401" t="e">
        <f>#REF!</f>
        <v>#REF!</v>
      </c>
      <c r="MRV15" s="401" t="e">
        <f>#REF!</f>
        <v>#REF!</v>
      </c>
      <c r="MRW15" s="401" t="e">
        <f>#REF!</f>
        <v>#REF!</v>
      </c>
      <c r="MRX15" s="401" t="e">
        <f>#REF!</f>
        <v>#REF!</v>
      </c>
      <c r="MRY15" s="401" t="e">
        <f>#REF!</f>
        <v>#REF!</v>
      </c>
      <c r="MRZ15" s="401" t="e">
        <f>#REF!</f>
        <v>#REF!</v>
      </c>
      <c r="MSA15" s="401" t="e">
        <f>#REF!</f>
        <v>#REF!</v>
      </c>
      <c r="MSB15" s="401" t="e">
        <f>#REF!</f>
        <v>#REF!</v>
      </c>
      <c r="MSC15" s="401" t="e">
        <f>#REF!</f>
        <v>#REF!</v>
      </c>
      <c r="MSD15" s="401" t="e">
        <f>#REF!</f>
        <v>#REF!</v>
      </c>
      <c r="MSE15" s="401" t="e">
        <f>#REF!</f>
        <v>#REF!</v>
      </c>
      <c r="MSF15" s="401" t="e">
        <f>#REF!</f>
        <v>#REF!</v>
      </c>
      <c r="MSG15" s="401" t="e">
        <f>#REF!</f>
        <v>#REF!</v>
      </c>
      <c r="MSH15" s="401" t="e">
        <f>#REF!</f>
        <v>#REF!</v>
      </c>
      <c r="MSI15" s="401" t="e">
        <f>#REF!</f>
        <v>#REF!</v>
      </c>
      <c r="MSJ15" s="401" t="e">
        <f>#REF!</f>
        <v>#REF!</v>
      </c>
      <c r="MSK15" s="401" t="e">
        <f>#REF!</f>
        <v>#REF!</v>
      </c>
      <c r="MSL15" s="401" t="e">
        <f>#REF!</f>
        <v>#REF!</v>
      </c>
      <c r="MSM15" s="401" t="e">
        <f>#REF!</f>
        <v>#REF!</v>
      </c>
      <c r="MSN15" s="401" t="e">
        <f>#REF!</f>
        <v>#REF!</v>
      </c>
      <c r="MSO15" s="401" t="e">
        <f>#REF!</f>
        <v>#REF!</v>
      </c>
      <c r="MSP15" s="401" t="e">
        <f>#REF!</f>
        <v>#REF!</v>
      </c>
      <c r="MSQ15" s="401" t="e">
        <f>#REF!</f>
        <v>#REF!</v>
      </c>
      <c r="MSR15" s="401" t="e">
        <f>#REF!</f>
        <v>#REF!</v>
      </c>
      <c r="MSS15" s="401" t="e">
        <f>#REF!</f>
        <v>#REF!</v>
      </c>
      <c r="MST15" s="401" t="e">
        <f>#REF!</f>
        <v>#REF!</v>
      </c>
      <c r="MSU15" s="401" t="e">
        <f>#REF!</f>
        <v>#REF!</v>
      </c>
      <c r="MSV15" s="401" t="e">
        <f>#REF!</f>
        <v>#REF!</v>
      </c>
      <c r="MSW15" s="401" t="e">
        <f>#REF!</f>
        <v>#REF!</v>
      </c>
      <c r="MSX15" s="401" t="e">
        <f>#REF!</f>
        <v>#REF!</v>
      </c>
      <c r="MSY15" s="401" t="e">
        <f>#REF!</f>
        <v>#REF!</v>
      </c>
      <c r="MSZ15" s="401" t="e">
        <f>#REF!</f>
        <v>#REF!</v>
      </c>
      <c r="MTA15" s="401" t="e">
        <f>#REF!</f>
        <v>#REF!</v>
      </c>
      <c r="MTB15" s="401" t="e">
        <f>#REF!</f>
        <v>#REF!</v>
      </c>
      <c r="MTC15" s="401" t="e">
        <f>#REF!</f>
        <v>#REF!</v>
      </c>
      <c r="MTD15" s="401" t="e">
        <f>#REF!</f>
        <v>#REF!</v>
      </c>
      <c r="MTE15" s="401" t="e">
        <f>#REF!</f>
        <v>#REF!</v>
      </c>
      <c r="MTF15" s="401" t="e">
        <f>#REF!</f>
        <v>#REF!</v>
      </c>
      <c r="MTG15" s="401" t="e">
        <f>#REF!</f>
        <v>#REF!</v>
      </c>
      <c r="MTH15" s="401" t="e">
        <f>#REF!</f>
        <v>#REF!</v>
      </c>
      <c r="MTI15" s="401" t="e">
        <f>#REF!</f>
        <v>#REF!</v>
      </c>
      <c r="MTJ15" s="401" t="e">
        <f>#REF!</f>
        <v>#REF!</v>
      </c>
      <c r="MTK15" s="401" t="e">
        <f>#REF!</f>
        <v>#REF!</v>
      </c>
      <c r="MTL15" s="401" t="e">
        <f>#REF!</f>
        <v>#REF!</v>
      </c>
      <c r="MTM15" s="401" t="e">
        <f>#REF!</f>
        <v>#REF!</v>
      </c>
      <c r="MTN15" s="401" t="e">
        <f>#REF!</f>
        <v>#REF!</v>
      </c>
      <c r="MTO15" s="401" t="e">
        <f>#REF!</f>
        <v>#REF!</v>
      </c>
      <c r="MTP15" s="401" t="e">
        <f>#REF!</f>
        <v>#REF!</v>
      </c>
      <c r="MTQ15" s="401" t="e">
        <f>#REF!</f>
        <v>#REF!</v>
      </c>
      <c r="MTR15" s="401" t="e">
        <f>#REF!</f>
        <v>#REF!</v>
      </c>
      <c r="MTS15" s="401" t="e">
        <f>#REF!</f>
        <v>#REF!</v>
      </c>
      <c r="MTT15" s="401" t="e">
        <f>#REF!</f>
        <v>#REF!</v>
      </c>
      <c r="MTU15" s="401" t="e">
        <f>#REF!</f>
        <v>#REF!</v>
      </c>
      <c r="MTV15" s="401" t="e">
        <f>#REF!</f>
        <v>#REF!</v>
      </c>
      <c r="MTW15" s="401" t="e">
        <f>#REF!</f>
        <v>#REF!</v>
      </c>
      <c r="MTX15" s="401" t="e">
        <f>#REF!</f>
        <v>#REF!</v>
      </c>
      <c r="MTY15" s="401" t="e">
        <f>#REF!</f>
        <v>#REF!</v>
      </c>
      <c r="MTZ15" s="401" t="e">
        <f>#REF!</f>
        <v>#REF!</v>
      </c>
      <c r="MUA15" s="401" t="e">
        <f>#REF!</f>
        <v>#REF!</v>
      </c>
      <c r="MUB15" s="401" t="e">
        <f>#REF!</f>
        <v>#REF!</v>
      </c>
      <c r="MUC15" s="401" t="e">
        <f>#REF!</f>
        <v>#REF!</v>
      </c>
      <c r="MUD15" s="401" t="e">
        <f>#REF!</f>
        <v>#REF!</v>
      </c>
      <c r="MUE15" s="401" t="e">
        <f>#REF!</f>
        <v>#REF!</v>
      </c>
      <c r="MUF15" s="401" t="e">
        <f>#REF!</f>
        <v>#REF!</v>
      </c>
      <c r="MUG15" s="401" t="e">
        <f>#REF!</f>
        <v>#REF!</v>
      </c>
      <c r="MUH15" s="401" t="e">
        <f>#REF!</f>
        <v>#REF!</v>
      </c>
      <c r="MUI15" s="401" t="e">
        <f>#REF!</f>
        <v>#REF!</v>
      </c>
      <c r="MUJ15" s="401" t="e">
        <f>#REF!</f>
        <v>#REF!</v>
      </c>
      <c r="MUK15" s="401" t="e">
        <f>#REF!</f>
        <v>#REF!</v>
      </c>
      <c r="MUL15" s="401" t="e">
        <f>#REF!</f>
        <v>#REF!</v>
      </c>
      <c r="MUM15" s="401" t="e">
        <f>#REF!</f>
        <v>#REF!</v>
      </c>
      <c r="MUN15" s="401" t="e">
        <f>#REF!</f>
        <v>#REF!</v>
      </c>
      <c r="MUO15" s="401" t="e">
        <f>#REF!</f>
        <v>#REF!</v>
      </c>
      <c r="MUP15" s="401" t="e">
        <f>#REF!</f>
        <v>#REF!</v>
      </c>
      <c r="MUQ15" s="401" t="e">
        <f>#REF!</f>
        <v>#REF!</v>
      </c>
      <c r="MUR15" s="401" t="e">
        <f>#REF!</f>
        <v>#REF!</v>
      </c>
      <c r="MUS15" s="401" t="e">
        <f>#REF!</f>
        <v>#REF!</v>
      </c>
      <c r="MUT15" s="401" t="e">
        <f>#REF!</f>
        <v>#REF!</v>
      </c>
      <c r="MUU15" s="401" t="e">
        <f>#REF!</f>
        <v>#REF!</v>
      </c>
      <c r="MUV15" s="401" t="e">
        <f>#REF!</f>
        <v>#REF!</v>
      </c>
      <c r="MUW15" s="401" t="e">
        <f>#REF!</f>
        <v>#REF!</v>
      </c>
      <c r="MUX15" s="401" t="e">
        <f>#REF!</f>
        <v>#REF!</v>
      </c>
      <c r="MUY15" s="401" t="e">
        <f>#REF!</f>
        <v>#REF!</v>
      </c>
      <c r="MUZ15" s="401" t="e">
        <f>#REF!</f>
        <v>#REF!</v>
      </c>
      <c r="MVA15" s="401" t="e">
        <f>#REF!</f>
        <v>#REF!</v>
      </c>
      <c r="MVB15" s="401" t="e">
        <f>#REF!</f>
        <v>#REF!</v>
      </c>
      <c r="MVC15" s="401" t="e">
        <f>#REF!</f>
        <v>#REF!</v>
      </c>
      <c r="MVD15" s="401" t="e">
        <f>#REF!</f>
        <v>#REF!</v>
      </c>
      <c r="MVE15" s="401" t="e">
        <f>#REF!</f>
        <v>#REF!</v>
      </c>
      <c r="MVF15" s="401" t="e">
        <f>#REF!</f>
        <v>#REF!</v>
      </c>
      <c r="MVG15" s="401" t="e">
        <f>#REF!</f>
        <v>#REF!</v>
      </c>
      <c r="MVH15" s="401" t="e">
        <f>#REF!</f>
        <v>#REF!</v>
      </c>
      <c r="MVI15" s="401" t="e">
        <f>#REF!</f>
        <v>#REF!</v>
      </c>
      <c r="MVJ15" s="401" t="e">
        <f>#REF!</f>
        <v>#REF!</v>
      </c>
      <c r="MVK15" s="401" t="e">
        <f>#REF!</f>
        <v>#REF!</v>
      </c>
      <c r="MVL15" s="401" t="e">
        <f>#REF!</f>
        <v>#REF!</v>
      </c>
      <c r="MVM15" s="401" t="e">
        <f>#REF!</f>
        <v>#REF!</v>
      </c>
      <c r="MVN15" s="401" t="e">
        <f>#REF!</f>
        <v>#REF!</v>
      </c>
      <c r="MVO15" s="401" t="e">
        <f>#REF!</f>
        <v>#REF!</v>
      </c>
      <c r="MVP15" s="401" t="e">
        <f>#REF!</f>
        <v>#REF!</v>
      </c>
      <c r="MVQ15" s="401" t="e">
        <f>#REF!</f>
        <v>#REF!</v>
      </c>
      <c r="MVR15" s="401" t="e">
        <f>#REF!</f>
        <v>#REF!</v>
      </c>
      <c r="MVS15" s="401" t="e">
        <f>#REF!</f>
        <v>#REF!</v>
      </c>
      <c r="MVT15" s="401" t="e">
        <f>#REF!</f>
        <v>#REF!</v>
      </c>
      <c r="MVU15" s="401" t="e">
        <f>#REF!</f>
        <v>#REF!</v>
      </c>
      <c r="MVV15" s="401" t="e">
        <f>#REF!</f>
        <v>#REF!</v>
      </c>
      <c r="MVW15" s="401" t="e">
        <f>#REF!</f>
        <v>#REF!</v>
      </c>
      <c r="MVX15" s="401" t="e">
        <f>#REF!</f>
        <v>#REF!</v>
      </c>
      <c r="MVY15" s="401" t="e">
        <f>#REF!</f>
        <v>#REF!</v>
      </c>
      <c r="MVZ15" s="401" t="e">
        <f>#REF!</f>
        <v>#REF!</v>
      </c>
      <c r="MWA15" s="401" t="e">
        <f>#REF!</f>
        <v>#REF!</v>
      </c>
      <c r="MWB15" s="401" t="e">
        <f>#REF!</f>
        <v>#REF!</v>
      </c>
      <c r="MWC15" s="401" t="e">
        <f>#REF!</f>
        <v>#REF!</v>
      </c>
      <c r="MWD15" s="401" t="e">
        <f>#REF!</f>
        <v>#REF!</v>
      </c>
      <c r="MWE15" s="401" t="e">
        <f>#REF!</f>
        <v>#REF!</v>
      </c>
      <c r="MWF15" s="401" t="e">
        <f>#REF!</f>
        <v>#REF!</v>
      </c>
      <c r="MWG15" s="401" t="e">
        <f>#REF!</f>
        <v>#REF!</v>
      </c>
      <c r="MWH15" s="401" t="e">
        <f>#REF!</f>
        <v>#REF!</v>
      </c>
      <c r="MWI15" s="401" t="e">
        <f>#REF!</f>
        <v>#REF!</v>
      </c>
      <c r="MWJ15" s="401" t="e">
        <f>#REF!</f>
        <v>#REF!</v>
      </c>
      <c r="MWK15" s="401" t="e">
        <f>#REF!</f>
        <v>#REF!</v>
      </c>
      <c r="MWL15" s="401" t="e">
        <f>#REF!</f>
        <v>#REF!</v>
      </c>
      <c r="MWM15" s="401" t="e">
        <f>#REF!</f>
        <v>#REF!</v>
      </c>
      <c r="MWN15" s="401" t="e">
        <f>#REF!</f>
        <v>#REF!</v>
      </c>
      <c r="MWO15" s="401" t="e">
        <f>#REF!</f>
        <v>#REF!</v>
      </c>
      <c r="MWP15" s="401" t="e">
        <f>#REF!</f>
        <v>#REF!</v>
      </c>
      <c r="MWQ15" s="401" t="e">
        <f>#REF!</f>
        <v>#REF!</v>
      </c>
      <c r="MWR15" s="401" t="e">
        <f>#REF!</f>
        <v>#REF!</v>
      </c>
      <c r="MWS15" s="401" t="e">
        <f>#REF!</f>
        <v>#REF!</v>
      </c>
      <c r="MWT15" s="401" t="e">
        <f>#REF!</f>
        <v>#REF!</v>
      </c>
      <c r="MWU15" s="401" t="e">
        <f>#REF!</f>
        <v>#REF!</v>
      </c>
      <c r="MWV15" s="401" t="e">
        <f>#REF!</f>
        <v>#REF!</v>
      </c>
      <c r="MWW15" s="401" t="e">
        <f>#REF!</f>
        <v>#REF!</v>
      </c>
      <c r="MWX15" s="401" t="e">
        <f>#REF!</f>
        <v>#REF!</v>
      </c>
      <c r="MWY15" s="401" t="e">
        <f>#REF!</f>
        <v>#REF!</v>
      </c>
      <c r="MWZ15" s="401" t="e">
        <f>#REF!</f>
        <v>#REF!</v>
      </c>
      <c r="MXA15" s="401" t="e">
        <f>#REF!</f>
        <v>#REF!</v>
      </c>
      <c r="MXB15" s="401" t="e">
        <f>#REF!</f>
        <v>#REF!</v>
      </c>
      <c r="MXC15" s="401" t="e">
        <f>#REF!</f>
        <v>#REF!</v>
      </c>
      <c r="MXD15" s="401" t="e">
        <f>#REF!</f>
        <v>#REF!</v>
      </c>
      <c r="MXE15" s="401" t="e">
        <f>#REF!</f>
        <v>#REF!</v>
      </c>
      <c r="MXF15" s="401" t="e">
        <f>#REF!</f>
        <v>#REF!</v>
      </c>
      <c r="MXG15" s="401" t="e">
        <f>#REF!</f>
        <v>#REF!</v>
      </c>
      <c r="MXH15" s="401" t="e">
        <f>#REF!</f>
        <v>#REF!</v>
      </c>
      <c r="MXI15" s="401" t="e">
        <f>#REF!</f>
        <v>#REF!</v>
      </c>
      <c r="MXJ15" s="401" t="e">
        <f>#REF!</f>
        <v>#REF!</v>
      </c>
      <c r="MXK15" s="401" t="e">
        <f>#REF!</f>
        <v>#REF!</v>
      </c>
      <c r="MXL15" s="401" t="e">
        <f>#REF!</f>
        <v>#REF!</v>
      </c>
      <c r="MXM15" s="401" t="e">
        <f>#REF!</f>
        <v>#REF!</v>
      </c>
      <c r="MXN15" s="401" t="e">
        <f>#REF!</f>
        <v>#REF!</v>
      </c>
      <c r="MXO15" s="401" t="e">
        <f>#REF!</f>
        <v>#REF!</v>
      </c>
      <c r="MXP15" s="401" t="e">
        <f>#REF!</f>
        <v>#REF!</v>
      </c>
      <c r="MXQ15" s="401" t="e">
        <f>#REF!</f>
        <v>#REF!</v>
      </c>
      <c r="MXR15" s="401" t="e">
        <f>#REF!</f>
        <v>#REF!</v>
      </c>
      <c r="MXS15" s="401" t="e">
        <f>#REF!</f>
        <v>#REF!</v>
      </c>
      <c r="MXT15" s="401" t="e">
        <f>#REF!</f>
        <v>#REF!</v>
      </c>
      <c r="MXU15" s="401" t="e">
        <f>#REF!</f>
        <v>#REF!</v>
      </c>
      <c r="MXV15" s="401" t="e">
        <f>#REF!</f>
        <v>#REF!</v>
      </c>
      <c r="MXW15" s="401" t="e">
        <f>#REF!</f>
        <v>#REF!</v>
      </c>
      <c r="MXX15" s="401" t="e">
        <f>#REF!</f>
        <v>#REF!</v>
      </c>
      <c r="MXY15" s="401" t="e">
        <f>#REF!</f>
        <v>#REF!</v>
      </c>
      <c r="MXZ15" s="401" t="e">
        <f>#REF!</f>
        <v>#REF!</v>
      </c>
      <c r="MYA15" s="401" t="e">
        <f>#REF!</f>
        <v>#REF!</v>
      </c>
      <c r="MYB15" s="401" t="e">
        <f>#REF!</f>
        <v>#REF!</v>
      </c>
      <c r="MYC15" s="401" t="e">
        <f>#REF!</f>
        <v>#REF!</v>
      </c>
      <c r="MYD15" s="401" t="e">
        <f>#REF!</f>
        <v>#REF!</v>
      </c>
      <c r="MYE15" s="401" t="e">
        <f>#REF!</f>
        <v>#REF!</v>
      </c>
      <c r="MYF15" s="401" t="e">
        <f>#REF!</f>
        <v>#REF!</v>
      </c>
      <c r="MYG15" s="401" t="e">
        <f>#REF!</f>
        <v>#REF!</v>
      </c>
      <c r="MYH15" s="401" t="e">
        <f>#REF!</f>
        <v>#REF!</v>
      </c>
      <c r="MYI15" s="401" t="e">
        <f>#REF!</f>
        <v>#REF!</v>
      </c>
      <c r="MYJ15" s="401" t="e">
        <f>#REF!</f>
        <v>#REF!</v>
      </c>
      <c r="MYK15" s="401" t="e">
        <f>#REF!</f>
        <v>#REF!</v>
      </c>
      <c r="MYL15" s="401" t="e">
        <f>#REF!</f>
        <v>#REF!</v>
      </c>
      <c r="MYM15" s="401" t="e">
        <f>#REF!</f>
        <v>#REF!</v>
      </c>
      <c r="MYN15" s="401" t="e">
        <f>#REF!</f>
        <v>#REF!</v>
      </c>
      <c r="MYO15" s="401" t="e">
        <f>#REF!</f>
        <v>#REF!</v>
      </c>
      <c r="MYP15" s="401" t="e">
        <f>#REF!</f>
        <v>#REF!</v>
      </c>
      <c r="MYQ15" s="401" t="e">
        <f>#REF!</f>
        <v>#REF!</v>
      </c>
      <c r="MYR15" s="401" t="e">
        <f>#REF!</f>
        <v>#REF!</v>
      </c>
      <c r="MYS15" s="401" t="e">
        <f>#REF!</f>
        <v>#REF!</v>
      </c>
      <c r="MYT15" s="401" t="e">
        <f>#REF!</f>
        <v>#REF!</v>
      </c>
      <c r="MYU15" s="401" t="e">
        <f>#REF!</f>
        <v>#REF!</v>
      </c>
      <c r="MYV15" s="401" t="e">
        <f>#REF!</f>
        <v>#REF!</v>
      </c>
      <c r="MYW15" s="401" t="e">
        <f>#REF!</f>
        <v>#REF!</v>
      </c>
      <c r="MYX15" s="401" t="e">
        <f>#REF!</f>
        <v>#REF!</v>
      </c>
      <c r="MYY15" s="401" t="e">
        <f>#REF!</f>
        <v>#REF!</v>
      </c>
      <c r="MYZ15" s="401" t="e">
        <f>#REF!</f>
        <v>#REF!</v>
      </c>
      <c r="MZA15" s="401" t="e">
        <f>#REF!</f>
        <v>#REF!</v>
      </c>
      <c r="MZB15" s="401" t="e">
        <f>#REF!</f>
        <v>#REF!</v>
      </c>
      <c r="MZC15" s="401" t="e">
        <f>#REF!</f>
        <v>#REF!</v>
      </c>
      <c r="MZD15" s="401" t="e">
        <f>#REF!</f>
        <v>#REF!</v>
      </c>
      <c r="MZE15" s="401" t="e">
        <f>#REF!</f>
        <v>#REF!</v>
      </c>
      <c r="MZF15" s="401" t="e">
        <f>#REF!</f>
        <v>#REF!</v>
      </c>
      <c r="MZG15" s="401" t="e">
        <f>#REF!</f>
        <v>#REF!</v>
      </c>
      <c r="MZH15" s="401" t="e">
        <f>#REF!</f>
        <v>#REF!</v>
      </c>
      <c r="MZI15" s="401" t="e">
        <f>#REF!</f>
        <v>#REF!</v>
      </c>
      <c r="MZJ15" s="401" t="e">
        <f>#REF!</f>
        <v>#REF!</v>
      </c>
      <c r="MZK15" s="401" t="e">
        <f>#REF!</f>
        <v>#REF!</v>
      </c>
      <c r="MZL15" s="401" t="e">
        <f>#REF!</f>
        <v>#REF!</v>
      </c>
      <c r="MZM15" s="401" t="e">
        <f>#REF!</f>
        <v>#REF!</v>
      </c>
      <c r="MZN15" s="401" t="e">
        <f>#REF!</f>
        <v>#REF!</v>
      </c>
      <c r="MZO15" s="401" t="e">
        <f>#REF!</f>
        <v>#REF!</v>
      </c>
      <c r="MZP15" s="401" t="e">
        <f>#REF!</f>
        <v>#REF!</v>
      </c>
      <c r="MZQ15" s="401" t="e">
        <f>#REF!</f>
        <v>#REF!</v>
      </c>
      <c r="MZR15" s="401" t="e">
        <f>#REF!</f>
        <v>#REF!</v>
      </c>
      <c r="MZS15" s="401" t="e">
        <f>#REF!</f>
        <v>#REF!</v>
      </c>
      <c r="MZT15" s="401" t="e">
        <f>#REF!</f>
        <v>#REF!</v>
      </c>
      <c r="MZU15" s="401" t="e">
        <f>#REF!</f>
        <v>#REF!</v>
      </c>
      <c r="MZV15" s="401" t="e">
        <f>#REF!</f>
        <v>#REF!</v>
      </c>
      <c r="MZW15" s="401" t="e">
        <f>#REF!</f>
        <v>#REF!</v>
      </c>
      <c r="MZX15" s="401" t="e">
        <f>#REF!</f>
        <v>#REF!</v>
      </c>
      <c r="MZY15" s="401" t="e">
        <f>#REF!</f>
        <v>#REF!</v>
      </c>
      <c r="MZZ15" s="401" t="e">
        <f>#REF!</f>
        <v>#REF!</v>
      </c>
      <c r="NAA15" s="401" t="e">
        <f>#REF!</f>
        <v>#REF!</v>
      </c>
      <c r="NAB15" s="401" t="e">
        <f>#REF!</f>
        <v>#REF!</v>
      </c>
      <c r="NAC15" s="401" t="e">
        <f>#REF!</f>
        <v>#REF!</v>
      </c>
      <c r="NAD15" s="401" t="e">
        <f>#REF!</f>
        <v>#REF!</v>
      </c>
      <c r="NAE15" s="401" t="e">
        <f>#REF!</f>
        <v>#REF!</v>
      </c>
      <c r="NAF15" s="401" t="e">
        <f>#REF!</f>
        <v>#REF!</v>
      </c>
      <c r="NAG15" s="401" t="e">
        <f>#REF!</f>
        <v>#REF!</v>
      </c>
      <c r="NAH15" s="401" t="e">
        <f>#REF!</f>
        <v>#REF!</v>
      </c>
      <c r="NAI15" s="401" t="e">
        <f>#REF!</f>
        <v>#REF!</v>
      </c>
      <c r="NAJ15" s="401" t="e">
        <f>#REF!</f>
        <v>#REF!</v>
      </c>
      <c r="NAK15" s="401" t="e">
        <f>#REF!</f>
        <v>#REF!</v>
      </c>
      <c r="NAL15" s="401" t="e">
        <f>#REF!</f>
        <v>#REF!</v>
      </c>
      <c r="NAM15" s="401" t="e">
        <f>#REF!</f>
        <v>#REF!</v>
      </c>
      <c r="NAN15" s="401" t="e">
        <f>#REF!</f>
        <v>#REF!</v>
      </c>
      <c r="NAO15" s="401" t="e">
        <f>#REF!</f>
        <v>#REF!</v>
      </c>
      <c r="NAP15" s="401" t="e">
        <f>#REF!</f>
        <v>#REF!</v>
      </c>
      <c r="NAQ15" s="401" t="e">
        <f>#REF!</f>
        <v>#REF!</v>
      </c>
      <c r="NAR15" s="401" t="e">
        <f>#REF!</f>
        <v>#REF!</v>
      </c>
      <c r="NAS15" s="401" t="e">
        <f>#REF!</f>
        <v>#REF!</v>
      </c>
      <c r="NAT15" s="401" t="e">
        <f>#REF!</f>
        <v>#REF!</v>
      </c>
      <c r="NAU15" s="401" t="e">
        <f>#REF!</f>
        <v>#REF!</v>
      </c>
      <c r="NAV15" s="401" t="e">
        <f>#REF!</f>
        <v>#REF!</v>
      </c>
      <c r="NAW15" s="401" t="e">
        <f>#REF!</f>
        <v>#REF!</v>
      </c>
      <c r="NAX15" s="401" t="e">
        <f>#REF!</f>
        <v>#REF!</v>
      </c>
      <c r="NAY15" s="401" t="e">
        <f>#REF!</f>
        <v>#REF!</v>
      </c>
      <c r="NAZ15" s="401" t="e">
        <f>#REF!</f>
        <v>#REF!</v>
      </c>
      <c r="NBA15" s="401" t="e">
        <f>#REF!</f>
        <v>#REF!</v>
      </c>
      <c r="NBB15" s="401" t="e">
        <f>#REF!</f>
        <v>#REF!</v>
      </c>
      <c r="NBC15" s="401" t="e">
        <f>#REF!</f>
        <v>#REF!</v>
      </c>
      <c r="NBD15" s="401" t="e">
        <f>#REF!</f>
        <v>#REF!</v>
      </c>
      <c r="NBE15" s="401" t="e">
        <f>#REF!</f>
        <v>#REF!</v>
      </c>
      <c r="NBF15" s="401" t="e">
        <f>#REF!</f>
        <v>#REF!</v>
      </c>
      <c r="NBG15" s="401" t="e">
        <f>#REF!</f>
        <v>#REF!</v>
      </c>
      <c r="NBH15" s="401" t="e">
        <f>#REF!</f>
        <v>#REF!</v>
      </c>
      <c r="NBI15" s="401" t="e">
        <f>#REF!</f>
        <v>#REF!</v>
      </c>
      <c r="NBJ15" s="401" t="e">
        <f>#REF!</f>
        <v>#REF!</v>
      </c>
      <c r="NBK15" s="401" t="e">
        <f>#REF!</f>
        <v>#REF!</v>
      </c>
      <c r="NBL15" s="401" t="e">
        <f>#REF!</f>
        <v>#REF!</v>
      </c>
      <c r="NBM15" s="401" t="e">
        <f>#REF!</f>
        <v>#REF!</v>
      </c>
      <c r="NBN15" s="401" t="e">
        <f>#REF!</f>
        <v>#REF!</v>
      </c>
      <c r="NBO15" s="401" t="e">
        <f>#REF!</f>
        <v>#REF!</v>
      </c>
      <c r="NBP15" s="401" t="e">
        <f>#REF!</f>
        <v>#REF!</v>
      </c>
      <c r="NBQ15" s="401" t="e">
        <f>#REF!</f>
        <v>#REF!</v>
      </c>
      <c r="NBR15" s="401" t="e">
        <f>#REF!</f>
        <v>#REF!</v>
      </c>
      <c r="NBS15" s="401" t="e">
        <f>#REF!</f>
        <v>#REF!</v>
      </c>
      <c r="NBT15" s="401" t="e">
        <f>#REF!</f>
        <v>#REF!</v>
      </c>
      <c r="NBU15" s="401" t="e">
        <f>#REF!</f>
        <v>#REF!</v>
      </c>
      <c r="NBV15" s="401" t="e">
        <f>#REF!</f>
        <v>#REF!</v>
      </c>
      <c r="NBW15" s="401" t="e">
        <f>#REF!</f>
        <v>#REF!</v>
      </c>
      <c r="NBX15" s="401" t="e">
        <f>#REF!</f>
        <v>#REF!</v>
      </c>
      <c r="NBY15" s="401" t="e">
        <f>#REF!</f>
        <v>#REF!</v>
      </c>
      <c r="NBZ15" s="401" t="e">
        <f>#REF!</f>
        <v>#REF!</v>
      </c>
      <c r="NCA15" s="401" t="e">
        <f>#REF!</f>
        <v>#REF!</v>
      </c>
      <c r="NCB15" s="401" t="e">
        <f>#REF!</f>
        <v>#REF!</v>
      </c>
      <c r="NCC15" s="401" t="e">
        <f>#REF!</f>
        <v>#REF!</v>
      </c>
      <c r="NCD15" s="401" t="e">
        <f>#REF!</f>
        <v>#REF!</v>
      </c>
      <c r="NCE15" s="401" t="e">
        <f>#REF!</f>
        <v>#REF!</v>
      </c>
      <c r="NCF15" s="401" t="e">
        <f>#REF!</f>
        <v>#REF!</v>
      </c>
      <c r="NCG15" s="401" t="e">
        <f>#REF!</f>
        <v>#REF!</v>
      </c>
      <c r="NCH15" s="401" t="e">
        <f>#REF!</f>
        <v>#REF!</v>
      </c>
      <c r="NCI15" s="401" t="e">
        <f>#REF!</f>
        <v>#REF!</v>
      </c>
      <c r="NCJ15" s="401" t="e">
        <f>#REF!</f>
        <v>#REF!</v>
      </c>
      <c r="NCK15" s="401" t="e">
        <f>#REF!</f>
        <v>#REF!</v>
      </c>
      <c r="NCL15" s="401" t="e">
        <f>#REF!</f>
        <v>#REF!</v>
      </c>
      <c r="NCM15" s="401" t="e">
        <f>#REF!</f>
        <v>#REF!</v>
      </c>
      <c r="NCN15" s="401" t="e">
        <f>#REF!</f>
        <v>#REF!</v>
      </c>
      <c r="NCO15" s="401" t="e">
        <f>#REF!</f>
        <v>#REF!</v>
      </c>
      <c r="NCP15" s="401" t="e">
        <f>#REF!</f>
        <v>#REF!</v>
      </c>
      <c r="NCQ15" s="401" t="e">
        <f>#REF!</f>
        <v>#REF!</v>
      </c>
      <c r="NCR15" s="401" t="e">
        <f>#REF!</f>
        <v>#REF!</v>
      </c>
      <c r="NCS15" s="401" t="e">
        <f>#REF!</f>
        <v>#REF!</v>
      </c>
      <c r="NCT15" s="401" t="e">
        <f>#REF!</f>
        <v>#REF!</v>
      </c>
      <c r="NCU15" s="401" t="e">
        <f>#REF!</f>
        <v>#REF!</v>
      </c>
      <c r="NCV15" s="401" t="e">
        <f>#REF!</f>
        <v>#REF!</v>
      </c>
      <c r="NCW15" s="401" t="e">
        <f>#REF!</f>
        <v>#REF!</v>
      </c>
      <c r="NCX15" s="401" t="e">
        <f>#REF!</f>
        <v>#REF!</v>
      </c>
      <c r="NCY15" s="401" t="e">
        <f>#REF!</f>
        <v>#REF!</v>
      </c>
      <c r="NCZ15" s="401" t="e">
        <f>#REF!</f>
        <v>#REF!</v>
      </c>
      <c r="NDA15" s="401" t="e">
        <f>#REF!</f>
        <v>#REF!</v>
      </c>
      <c r="NDB15" s="401" t="e">
        <f>#REF!</f>
        <v>#REF!</v>
      </c>
      <c r="NDC15" s="401" t="e">
        <f>#REF!</f>
        <v>#REF!</v>
      </c>
      <c r="NDD15" s="401" t="e">
        <f>#REF!</f>
        <v>#REF!</v>
      </c>
      <c r="NDE15" s="401" t="e">
        <f>#REF!</f>
        <v>#REF!</v>
      </c>
      <c r="NDF15" s="401" t="e">
        <f>#REF!</f>
        <v>#REF!</v>
      </c>
      <c r="NDG15" s="401" t="e">
        <f>#REF!</f>
        <v>#REF!</v>
      </c>
      <c r="NDH15" s="401" t="e">
        <f>#REF!</f>
        <v>#REF!</v>
      </c>
      <c r="NDI15" s="401" t="e">
        <f>#REF!</f>
        <v>#REF!</v>
      </c>
      <c r="NDJ15" s="401" t="e">
        <f>#REF!</f>
        <v>#REF!</v>
      </c>
      <c r="NDK15" s="401" t="e">
        <f>#REF!</f>
        <v>#REF!</v>
      </c>
      <c r="NDL15" s="401" t="e">
        <f>#REF!</f>
        <v>#REF!</v>
      </c>
      <c r="NDM15" s="401" t="e">
        <f>#REF!</f>
        <v>#REF!</v>
      </c>
      <c r="NDN15" s="401" t="e">
        <f>#REF!</f>
        <v>#REF!</v>
      </c>
      <c r="NDO15" s="401" t="e">
        <f>#REF!</f>
        <v>#REF!</v>
      </c>
      <c r="NDP15" s="401" t="e">
        <f>#REF!</f>
        <v>#REF!</v>
      </c>
      <c r="NDQ15" s="401" t="e">
        <f>#REF!</f>
        <v>#REF!</v>
      </c>
      <c r="NDR15" s="401" t="e">
        <f>#REF!</f>
        <v>#REF!</v>
      </c>
      <c r="NDS15" s="401" t="e">
        <f>#REF!</f>
        <v>#REF!</v>
      </c>
      <c r="NDT15" s="401" t="e">
        <f>#REF!</f>
        <v>#REF!</v>
      </c>
      <c r="NDU15" s="401" t="e">
        <f>#REF!</f>
        <v>#REF!</v>
      </c>
      <c r="NDV15" s="401" t="e">
        <f>#REF!</f>
        <v>#REF!</v>
      </c>
      <c r="NDW15" s="401" t="e">
        <f>#REF!</f>
        <v>#REF!</v>
      </c>
      <c r="NDX15" s="401" t="e">
        <f>#REF!</f>
        <v>#REF!</v>
      </c>
      <c r="NDY15" s="401" t="e">
        <f>#REF!</f>
        <v>#REF!</v>
      </c>
      <c r="NDZ15" s="401" t="e">
        <f>#REF!</f>
        <v>#REF!</v>
      </c>
      <c r="NEA15" s="401" t="e">
        <f>#REF!</f>
        <v>#REF!</v>
      </c>
      <c r="NEB15" s="401" t="e">
        <f>#REF!</f>
        <v>#REF!</v>
      </c>
      <c r="NEC15" s="401" t="e">
        <f>#REF!</f>
        <v>#REF!</v>
      </c>
      <c r="NED15" s="401" t="e">
        <f>#REF!</f>
        <v>#REF!</v>
      </c>
      <c r="NEE15" s="401" t="e">
        <f>#REF!</f>
        <v>#REF!</v>
      </c>
      <c r="NEF15" s="401" t="e">
        <f>#REF!</f>
        <v>#REF!</v>
      </c>
      <c r="NEG15" s="401" t="e">
        <f>#REF!</f>
        <v>#REF!</v>
      </c>
      <c r="NEH15" s="401" t="e">
        <f>#REF!</f>
        <v>#REF!</v>
      </c>
      <c r="NEI15" s="401" t="e">
        <f>#REF!</f>
        <v>#REF!</v>
      </c>
      <c r="NEJ15" s="401" t="e">
        <f>#REF!</f>
        <v>#REF!</v>
      </c>
      <c r="NEK15" s="401" t="e">
        <f>#REF!</f>
        <v>#REF!</v>
      </c>
      <c r="NEL15" s="401" t="e">
        <f>#REF!</f>
        <v>#REF!</v>
      </c>
      <c r="NEM15" s="401" t="e">
        <f>#REF!</f>
        <v>#REF!</v>
      </c>
      <c r="NEN15" s="401" t="e">
        <f>#REF!</f>
        <v>#REF!</v>
      </c>
      <c r="NEO15" s="401" t="e">
        <f>#REF!</f>
        <v>#REF!</v>
      </c>
      <c r="NEP15" s="401" t="e">
        <f>#REF!</f>
        <v>#REF!</v>
      </c>
      <c r="NEQ15" s="401" t="e">
        <f>#REF!</f>
        <v>#REF!</v>
      </c>
      <c r="NER15" s="401" t="e">
        <f>#REF!</f>
        <v>#REF!</v>
      </c>
      <c r="NES15" s="401" t="e">
        <f>#REF!</f>
        <v>#REF!</v>
      </c>
      <c r="NET15" s="401" t="e">
        <f>#REF!</f>
        <v>#REF!</v>
      </c>
      <c r="NEU15" s="401" t="e">
        <f>#REF!</f>
        <v>#REF!</v>
      </c>
      <c r="NEV15" s="401" t="e">
        <f>#REF!</f>
        <v>#REF!</v>
      </c>
      <c r="NEW15" s="401" t="e">
        <f>#REF!</f>
        <v>#REF!</v>
      </c>
      <c r="NEX15" s="401" t="e">
        <f>#REF!</f>
        <v>#REF!</v>
      </c>
      <c r="NEY15" s="401" t="e">
        <f>#REF!</f>
        <v>#REF!</v>
      </c>
      <c r="NEZ15" s="401" t="e">
        <f>#REF!</f>
        <v>#REF!</v>
      </c>
      <c r="NFA15" s="401" t="e">
        <f>#REF!</f>
        <v>#REF!</v>
      </c>
      <c r="NFB15" s="401" t="e">
        <f>#REF!</f>
        <v>#REF!</v>
      </c>
      <c r="NFC15" s="401" t="e">
        <f>#REF!</f>
        <v>#REF!</v>
      </c>
      <c r="NFD15" s="401" t="e">
        <f>#REF!</f>
        <v>#REF!</v>
      </c>
      <c r="NFE15" s="401" t="e">
        <f>#REF!</f>
        <v>#REF!</v>
      </c>
      <c r="NFF15" s="401" t="e">
        <f>#REF!</f>
        <v>#REF!</v>
      </c>
      <c r="NFG15" s="401" t="e">
        <f>#REF!</f>
        <v>#REF!</v>
      </c>
      <c r="NFH15" s="401" t="e">
        <f>#REF!</f>
        <v>#REF!</v>
      </c>
      <c r="NFI15" s="401" t="e">
        <f>#REF!</f>
        <v>#REF!</v>
      </c>
      <c r="NFJ15" s="401" t="e">
        <f>#REF!</f>
        <v>#REF!</v>
      </c>
      <c r="NFK15" s="401" t="e">
        <f>#REF!</f>
        <v>#REF!</v>
      </c>
      <c r="NFL15" s="401" t="e">
        <f>#REF!</f>
        <v>#REF!</v>
      </c>
      <c r="NFM15" s="401" t="e">
        <f>#REF!</f>
        <v>#REF!</v>
      </c>
      <c r="NFN15" s="401" t="e">
        <f>#REF!</f>
        <v>#REF!</v>
      </c>
      <c r="NFO15" s="401" t="e">
        <f>#REF!</f>
        <v>#REF!</v>
      </c>
      <c r="NFP15" s="401" t="e">
        <f>#REF!</f>
        <v>#REF!</v>
      </c>
      <c r="NFQ15" s="401" t="e">
        <f>#REF!</f>
        <v>#REF!</v>
      </c>
      <c r="NFR15" s="401" t="e">
        <f>#REF!</f>
        <v>#REF!</v>
      </c>
      <c r="NFS15" s="401" t="e">
        <f>#REF!</f>
        <v>#REF!</v>
      </c>
      <c r="NFT15" s="401" t="e">
        <f>#REF!</f>
        <v>#REF!</v>
      </c>
      <c r="NFU15" s="401" t="e">
        <f>#REF!</f>
        <v>#REF!</v>
      </c>
      <c r="NFV15" s="401" t="e">
        <f>#REF!</f>
        <v>#REF!</v>
      </c>
      <c r="NFW15" s="401" t="e">
        <f>#REF!</f>
        <v>#REF!</v>
      </c>
      <c r="NFX15" s="401" t="e">
        <f>#REF!</f>
        <v>#REF!</v>
      </c>
      <c r="NFY15" s="401" t="e">
        <f>#REF!</f>
        <v>#REF!</v>
      </c>
      <c r="NFZ15" s="401" t="e">
        <f>#REF!</f>
        <v>#REF!</v>
      </c>
      <c r="NGA15" s="401" t="e">
        <f>#REF!</f>
        <v>#REF!</v>
      </c>
      <c r="NGB15" s="401" t="e">
        <f>#REF!</f>
        <v>#REF!</v>
      </c>
      <c r="NGC15" s="401" t="e">
        <f>#REF!</f>
        <v>#REF!</v>
      </c>
      <c r="NGD15" s="401" t="e">
        <f>#REF!</f>
        <v>#REF!</v>
      </c>
      <c r="NGE15" s="401" t="e">
        <f>#REF!</f>
        <v>#REF!</v>
      </c>
      <c r="NGF15" s="401" t="e">
        <f>#REF!</f>
        <v>#REF!</v>
      </c>
      <c r="NGG15" s="401" t="e">
        <f>#REF!</f>
        <v>#REF!</v>
      </c>
      <c r="NGH15" s="401" t="e">
        <f>#REF!</f>
        <v>#REF!</v>
      </c>
      <c r="NGI15" s="401" t="e">
        <f>#REF!</f>
        <v>#REF!</v>
      </c>
      <c r="NGJ15" s="401" t="e">
        <f>#REF!</f>
        <v>#REF!</v>
      </c>
      <c r="NGK15" s="401" t="e">
        <f>#REF!</f>
        <v>#REF!</v>
      </c>
      <c r="NGL15" s="401" t="e">
        <f>#REF!</f>
        <v>#REF!</v>
      </c>
      <c r="NGM15" s="401" t="e">
        <f>#REF!</f>
        <v>#REF!</v>
      </c>
      <c r="NGN15" s="401" t="e">
        <f>#REF!</f>
        <v>#REF!</v>
      </c>
      <c r="NGO15" s="401" t="e">
        <f>#REF!</f>
        <v>#REF!</v>
      </c>
      <c r="NGP15" s="401" t="e">
        <f>#REF!</f>
        <v>#REF!</v>
      </c>
      <c r="NGQ15" s="401" t="e">
        <f>#REF!</f>
        <v>#REF!</v>
      </c>
      <c r="NGR15" s="401" t="e">
        <f>#REF!</f>
        <v>#REF!</v>
      </c>
      <c r="NGS15" s="401" t="e">
        <f>#REF!</f>
        <v>#REF!</v>
      </c>
      <c r="NGT15" s="401" t="e">
        <f>#REF!</f>
        <v>#REF!</v>
      </c>
      <c r="NGU15" s="401" t="e">
        <f>#REF!</f>
        <v>#REF!</v>
      </c>
      <c r="NGV15" s="401" t="e">
        <f>#REF!</f>
        <v>#REF!</v>
      </c>
      <c r="NGW15" s="401" t="e">
        <f>#REF!</f>
        <v>#REF!</v>
      </c>
      <c r="NGX15" s="401" t="e">
        <f>#REF!</f>
        <v>#REF!</v>
      </c>
      <c r="NGY15" s="401" t="e">
        <f>#REF!</f>
        <v>#REF!</v>
      </c>
      <c r="NGZ15" s="401" t="e">
        <f>#REF!</f>
        <v>#REF!</v>
      </c>
      <c r="NHA15" s="401" t="e">
        <f>#REF!</f>
        <v>#REF!</v>
      </c>
      <c r="NHB15" s="401" t="e">
        <f>#REF!</f>
        <v>#REF!</v>
      </c>
      <c r="NHC15" s="401" t="e">
        <f>#REF!</f>
        <v>#REF!</v>
      </c>
      <c r="NHD15" s="401" t="e">
        <f>#REF!</f>
        <v>#REF!</v>
      </c>
      <c r="NHE15" s="401" t="e">
        <f>#REF!</f>
        <v>#REF!</v>
      </c>
      <c r="NHF15" s="401" t="e">
        <f>#REF!</f>
        <v>#REF!</v>
      </c>
      <c r="NHG15" s="401" t="e">
        <f>#REF!</f>
        <v>#REF!</v>
      </c>
      <c r="NHH15" s="401" t="e">
        <f>#REF!</f>
        <v>#REF!</v>
      </c>
      <c r="NHI15" s="401" t="e">
        <f>#REF!</f>
        <v>#REF!</v>
      </c>
      <c r="NHJ15" s="401" t="e">
        <f>#REF!</f>
        <v>#REF!</v>
      </c>
      <c r="NHK15" s="401" t="e">
        <f>#REF!</f>
        <v>#REF!</v>
      </c>
      <c r="NHL15" s="401" t="e">
        <f>#REF!</f>
        <v>#REF!</v>
      </c>
      <c r="NHM15" s="401" t="e">
        <f>#REF!</f>
        <v>#REF!</v>
      </c>
      <c r="NHN15" s="401" t="e">
        <f>#REF!</f>
        <v>#REF!</v>
      </c>
      <c r="NHO15" s="401" t="e">
        <f>#REF!</f>
        <v>#REF!</v>
      </c>
      <c r="NHP15" s="401" t="e">
        <f>#REF!</f>
        <v>#REF!</v>
      </c>
      <c r="NHQ15" s="401" t="e">
        <f>#REF!</f>
        <v>#REF!</v>
      </c>
      <c r="NHR15" s="401" t="e">
        <f>#REF!</f>
        <v>#REF!</v>
      </c>
      <c r="NHS15" s="401" t="e">
        <f>#REF!</f>
        <v>#REF!</v>
      </c>
      <c r="NHT15" s="401" t="e">
        <f>#REF!</f>
        <v>#REF!</v>
      </c>
      <c r="NHU15" s="401" t="e">
        <f>#REF!</f>
        <v>#REF!</v>
      </c>
      <c r="NHV15" s="401" t="e">
        <f>#REF!</f>
        <v>#REF!</v>
      </c>
      <c r="NHW15" s="401" t="e">
        <f>#REF!</f>
        <v>#REF!</v>
      </c>
      <c r="NHX15" s="401" t="e">
        <f>#REF!</f>
        <v>#REF!</v>
      </c>
      <c r="NHY15" s="401" t="e">
        <f>#REF!</f>
        <v>#REF!</v>
      </c>
      <c r="NHZ15" s="401" t="e">
        <f>#REF!</f>
        <v>#REF!</v>
      </c>
      <c r="NIA15" s="401" t="e">
        <f>#REF!</f>
        <v>#REF!</v>
      </c>
      <c r="NIB15" s="401" t="e">
        <f>#REF!</f>
        <v>#REF!</v>
      </c>
      <c r="NIC15" s="401" t="e">
        <f>#REF!</f>
        <v>#REF!</v>
      </c>
      <c r="NID15" s="401" t="e">
        <f>#REF!</f>
        <v>#REF!</v>
      </c>
      <c r="NIE15" s="401" t="e">
        <f>#REF!</f>
        <v>#REF!</v>
      </c>
      <c r="NIF15" s="401" t="e">
        <f>#REF!</f>
        <v>#REF!</v>
      </c>
      <c r="NIG15" s="401" t="e">
        <f>#REF!</f>
        <v>#REF!</v>
      </c>
      <c r="NIH15" s="401" t="e">
        <f>#REF!</f>
        <v>#REF!</v>
      </c>
      <c r="NII15" s="401" t="e">
        <f>#REF!</f>
        <v>#REF!</v>
      </c>
      <c r="NIJ15" s="401" t="e">
        <f>#REF!</f>
        <v>#REF!</v>
      </c>
      <c r="NIK15" s="401" t="e">
        <f>#REF!</f>
        <v>#REF!</v>
      </c>
      <c r="NIL15" s="401" t="e">
        <f>#REF!</f>
        <v>#REF!</v>
      </c>
      <c r="NIM15" s="401" t="e">
        <f>#REF!</f>
        <v>#REF!</v>
      </c>
      <c r="NIN15" s="401" t="e">
        <f>#REF!</f>
        <v>#REF!</v>
      </c>
      <c r="NIO15" s="401" t="e">
        <f>#REF!</f>
        <v>#REF!</v>
      </c>
      <c r="NIP15" s="401" t="e">
        <f>#REF!</f>
        <v>#REF!</v>
      </c>
      <c r="NIQ15" s="401" t="e">
        <f>#REF!</f>
        <v>#REF!</v>
      </c>
      <c r="NIR15" s="401" t="e">
        <f>#REF!</f>
        <v>#REF!</v>
      </c>
      <c r="NIS15" s="401" t="e">
        <f>#REF!</f>
        <v>#REF!</v>
      </c>
      <c r="NIT15" s="401" t="e">
        <f>#REF!</f>
        <v>#REF!</v>
      </c>
      <c r="NIU15" s="401" t="e">
        <f>#REF!</f>
        <v>#REF!</v>
      </c>
      <c r="NIV15" s="401" t="e">
        <f>#REF!</f>
        <v>#REF!</v>
      </c>
      <c r="NIW15" s="401" t="e">
        <f>#REF!</f>
        <v>#REF!</v>
      </c>
      <c r="NIX15" s="401" t="e">
        <f>#REF!</f>
        <v>#REF!</v>
      </c>
      <c r="NIY15" s="401" t="e">
        <f>#REF!</f>
        <v>#REF!</v>
      </c>
      <c r="NIZ15" s="401" t="e">
        <f>#REF!</f>
        <v>#REF!</v>
      </c>
      <c r="NJA15" s="401" t="e">
        <f>#REF!</f>
        <v>#REF!</v>
      </c>
      <c r="NJB15" s="401" t="e">
        <f>#REF!</f>
        <v>#REF!</v>
      </c>
      <c r="NJC15" s="401" t="e">
        <f>#REF!</f>
        <v>#REF!</v>
      </c>
      <c r="NJD15" s="401" t="e">
        <f>#REF!</f>
        <v>#REF!</v>
      </c>
      <c r="NJE15" s="401" t="e">
        <f>#REF!</f>
        <v>#REF!</v>
      </c>
      <c r="NJF15" s="401" t="e">
        <f>#REF!</f>
        <v>#REF!</v>
      </c>
      <c r="NJG15" s="401" t="e">
        <f>#REF!</f>
        <v>#REF!</v>
      </c>
      <c r="NJH15" s="401" t="e">
        <f>#REF!</f>
        <v>#REF!</v>
      </c>
      <c r="NJI15" s="401" t="e">
        <f>#REF!</f>
        <v>#REF!</v>
      </c>
      <c r="NJJ15" s="401" t="e">
        <f>#REF!</f>
        <v>#REF!</v>
      </c>
      <c r="NJK15" s="401" t="e">
        <f>#REF!</f>
        <v>#REF!</v>
      </c>
      <c r="NJL15" s="401" t="e">
        <f>#REF!</f>
        <v>#REF!</v>
      </c>
      <c r="NJM15" s="401" t="e">
        <f>#REF!</f>
        <v>#REF!</v>
      </c>
      <c r="NJN15" s="401" t="e">
        <f>#REF!</f>
        <v>#REF!</v>
      </c>
      <c r="NJO15" s="401" t="e">
        <f>#REF!</f>
        <v>#REF!</v>
      </c>
      <c r="NJP15" s="401" t="e">
        <f>#REF!</f>
        <v>#REF!</v>
      </c>
      <c r="NJQ15" s="401" t="e">
        <f>#REF!</f>
        <v>#REF!</v>
      </c>
      <c r="NJR15" s="401" t="e">
        <f>#REF!</f>
        <v>#REF!</v>
      </c>
      <c r="NJS15" s="401" t="e">
        <f>#REF!</f>
        <v>#REF!</v>
      </c>
      <c r="NJT15" s="401" t="e">
        <f>#REF!</f>
        <v>#REF!</v>
      </c>
      <c r="NJU15" s="401" t="e">
        <f>#REF!</f>
        <v>#REF!</v>
      </c>
      <c r="NJV15" s="401" t="e">
        <f>#REF!</f>
        <v>#REF!</v>
      </c>
      <c r="NJW15" s="401" t="e">
        <f>#REF!</f>
        <v>#REF!</v>
      </c>
      <c r="NJX15" s="401" t="e">
        <f>#REF!</f>
        <v>#REF!</v>
      </c>
      <c r="NJY15" s="401" t="e">
        <f>#REF!</f>
        <v>#REF!</v>
      </c>
      <c r="NJZ15" s="401" t="e">
        <f>#REF!</f>
        <v>#REF!</v>
      </c>
      <c r="NKA15" s="401" t="e">
        <f>#REF!</f>
        <v>#REF!</v>
      </c>
      <c r="NKB15" s="401" t="e">
        <f>#REF!</f>
        <v>#REF!</v>
      </c>
      <c r="NKC15" s="401" t="e">
        <f>#REF!</f>
        <v>#REF!</v>
      </c>
      <c r="NKD15" s="401" t="e">
        <f>#REF!</f>
        <v>#REF!</v>
      </c>
      <c r="NKE15" s="401" t="e">
        <f>#REF!</f>
        <v>#REF!</v>
      </c>
      <c r="NKF15" s="401" t="e">
        <f>#REF!</f>
        <v>#REF!</v>
      </c>
      <c r="NKG15" s="401" t="e">
        <f>#REF!</f>
        <v>#REF!</v>
      </c>
      <c r="NKH15" s="401" t="e">
        <f>#REF!</f>
        <v>#REF!</v>
      </c>
      <c r="NKI15" s="401" t="e">
        <f>#REF!</f>
        <v>#REF!</v>
      </c>
      <c r="NKJ15" s="401" t="e">
        <f>#REF!</f>
        <v>#REF!</v>
      </c>
      <c r="NKK15" s="401" t="e">
        <f>#REF!</f>
        <v>#REF!</v>
      </c>
      <c r="NKL15" s="401" t="e">
        <f>#REF!</f>
        <v>#REF!</v>
      </c>
      <c r="NKM15" s="401" t="e">
        <f>#REF!</f>
        <v>#REF!</v>
      </c>
      <c r="NKN15" s="401" t="e">
        <f>#REF!</f>
        <v>#REF!</v>
      </c>
      <c r="NKO15" s="401" t="e">
        <f>#REF!</f>
        <v>#REF!</v>
      </c>
      <c r="NKP15" s="401" t="e">
        <f>#REF!</f>
        <v>#REF!</v>
      </c>
      <c r="NKQ15" s="401" t="e">
        <f>#REF!</f>
        <v>#REF!</v>
      </c>
      <c r="NKR15" s="401" t="e">
        <f>#REF!</f>
        <v>#REF!</v>
      </c>
      <c r="NKS15" s="401" t="e">
        <f>#REF!</f>
        <v>#REF!</v>
      </c>
      <c r="NKT15" s="401" t="e">
        <f>#REF!</f>
        <v>#REF!</v>
      </c>
      <c r="NKU15" s="401" t="e">
        <f>#REF!</f>
        <v>#REF!</v>
      </c>
      <c r="NKV15" s="401" t="e">
        <f>#REF!</f>
        <v>#REF!</v>
      </c>
      <c r="NKW15" s="401" t="e">
        <f>#REF!</f>
        <v>#REF!</v>
      </c>
      <c r="NKX15" s="401" t="e">
        <f>#REF!</f>
        <v>#REF!</v>
      </c>
      <c r="NKY15" s="401" t="e">
        <f>#REF!</f>
        <v>#REF!</v>
      </c>
      <c r="NKZ15" s="401" t="e">
        <f>#REF!</f>
        <v>#REF!</v>
      </c>
      <c r="NLA15" s="401" t="e">
        <f>#REF!</f>
        <v>#REF!</v>
      </c>
      <c r="NLB15" s="401" t="e">
        <f>#REF!</f>
        <v>#REF!</v>
      </c>
      <c r="NLC15" s="401" t="e">
        <f>#REF!</f>
        <v>#REF!</v>
      </c>
      <c r="NLD15" s="401" t="e">
        <f>#REF!</f>
        <v>#REF!</v>
      </c>
      <c r="NLE15" s="401" t="e">
        <f>#REF!</f>
        <v>#REF!</v>
      </c>
      <c r="NLF15" s="401" t="e">
        <f>#REF!</f>
        <v>#REF!</v>
      </c>
      <c r="NLG15" s="401" t="e">
        <f>#REF!</f>
        <v>#REF!</v>
      </c>
      <c r="NLH15" s="401" t="e">
        <f>#REF!</f>
        <v>#REF!</v>
      </c>
      <c r="NLI15" s="401" t="e">
        <f>#REF!</f>
        <v>#REF!</v>
      </c>
      <c r="NLJ15" s="401" t="e">
        <f>#REF!</f>
        <v>#REF!</v>
      </c>
      <c r="NLK15" s="401" t="e">
        <f>#REF!</f>
        <v>#REF!</v>
      </c>
      <c r="NLL15" s="401" t="e">
        <f>#REF!</f>
        <v>#REF!</v>
      </c>
      <c r="NLM15" s="401" t="e">
        <f>#REF!</f>
        <v>#REF!</v>
      </c>
      <c r="NLN15" s="401" t="e">
        <f>#REF!</f>
        <v>#REF!</v>
      </c>
      <c r="NLO15" s="401" t="e">
        <f>#REF!</f>
        <v>#REF!</v>
      </c>
      <c r="NLP15" s="401" t="e">
        <f>#REF!</f>
        <v>#REF!</v>
      </c>
      <c r="NLQ15" s="401" t="e">
        <f>#REF!</f>
        <v>#REF!</v>
      </c>
      <c r="NLR15" s="401" t="e">
        <f>#REF!</f>
        <v>#REF!</v>
      </c>
      <c r="NLS15" s="401" t="e">
        <f>#REF!</f>
        <v>#REF!</v>
      </c>
      <c r="NLT15" s="401" t="e">
        <f>#REF!</f>
        <v>#REF!</v>
      </c>
      <c r="NLU15" s="401" t="e">
        <f>#REF!</f>
        <v>#REF!</v>
      </c>
      <c r="NLV15" s="401" t="e">
        <f>#REF!</f>
        <v>#REF!</v>
      </c>
      <c r="NLW15" s="401" t="e">
        <f>#REF!</f>
        <v>#REF!</v>
      </c>
      <c r="NLX15" s="401" t="e">
        <f>#REF!</f>
        <v>#REF!</v>
      </c>
      <c r="NLY15" s="401" t="e">
        <f>#REF!</f>
        <v>#REF!</v>
      </c>
      <c r="NLZ15" s="401" t="e">
        <f>#REF!</f>
        <v>#REF!</v>
      </c>
      <c r="NMA15" s="401" t="e">
        <f>#REF!</f>
        <v>#REF!</v>
      </c>
      <c r="NMB15" s="401" t="e">
        <f>#REF!</f>
        <v>#REF!</v>
      </c>
      <c r="NMC15" s="401" t="e">
        <f>#REF!</f>
        <v>#REF!</v>
      </c>
      <c r="NMD15" s="401" t="e">
        <f>#REF!</f>
        <v>#REF!</v>
      </c>
      <c r="NME15" s="401" t="e">
        <f>#REF!</f>
        <v>#REF!</v>
      </c>
      <c r="NMF15" s="401" t="e">
        <f>#REF!</f>
        <v>#REF!</v>
      </c>
      <c r="NMG15" s="401" t="e">
        <f>#REF!</f>
        <v>#REF!</v>
      </c>
      <c r="NMH15" s="401" t="e">
        <f>#REF!</f>
        <v>#REF!</v>
      </c>
      <c r="NMI15" s="401" t="e">
        <f>#REF!</f>
        <v>#REF!</v>
      </c>
      <c r="NMJ15" s="401" t="e">
        <f>#REF!</f>
        <v>#REF!</v>
      </c>
      <c r="NMK15" s="401" t="e">
        <f>#REF!</f>
        <v>#REF!</v>
      </c>
      <c r="NML15" s="401" t="e">
        <f>#REF!</f>
        <v>#REF!</v>
      </c>
      <c r="NMM15" s="401" t="e">
        <f>#REF!</f>
        <v>#REF!</v>
      </c>
      <c r="NMN15" s="401" t="e">
        <f>#REF!</f>
        <v>#REF!</v>
      </c>
      <c r="NMO15" s="401" t="e">
        <f>#REF!</f>
        <v>#REF!</v>
      </c>
      <c r="NMP15" s="401" t="e">
        <f>#REF!</f>
        <v>#REF!</v>
      </c>
      <c r="NMQ15" s="401" t="e">
        <f>#REF!</f>
        <v>#REF!</v>
      </c>
      <c r="NMR15" s="401" t="e">
        <f>#REF!</f>
        <v>#REF!</v>
      </c>
      <c r="NMS15" s="401" t="e">
        <f>#REF!</f>
        <v>#REF!</v>
      </c>
      <c r="NMT15" s="401" t="e">
        <f>#REF!</f>
        <v>#REF!</v>
      </c>
      <c r="NMU15" s="401" t="e">
        <f>#REF!</f>
        <v>#REF!</v>
      </c>
      <c r="NMV15" s="401" t="e">
        <f>#REF!</f>
        <v>#REF!</v>
      </c>
      <c r="NMW15" s="401" t="e">
        <f>#REF!</f>
        <v>#REF!</v>
      </c>
      <c r="NMX15" s="401" t="e">
        <f>#REF!</f>
        <v>#REF!</v>
      </c>
      <c r="NMY15" s="401" t="e">
        <f>#REF!</f>
        <v>#REF!</v>
      </c>
      <c r="NMZ15" s="401" t="e">
        <f>#REF!</f>
        <v>#REF!</v>
      </c>
      <c r="NNA15" s="401" t="e">
        <f>#REF!</f>
        <v>#REF!</v>
      </c>
      <c r="NNB15" s="401" t="e">
        <f>#REF!</f>
        <v>#REF!</v>
      </c>
      <c r="NNC15" s="401" t="e">
        <f>#REF!</f>
        <v>#REF!</v>
      </c>
      <c r="NND15" s="401" t="e">
        <f>#REF!</f>
        <v>#REF!</v>
      </c>
      <c r="NNE15" s="401" t="e">
        <f>#REF!</f>
        <v>#REF!</v>
      </c>
      <c r="NNF15" s="401" t="e">
        <f>#REF!</f>
        <v>#REF!</v>
      </c>
      <c r="NNG15" s="401" t="e">
        <f>#REF!</f>
        <v>#REF!</v>
      </c>
      <c r="NNH15" s="401" t="e">
        <f>#REF!</f>
        <v>#REF!</v>
      </c>
      <c r="NNI15" s="401" t="e">
        <f>#REF!</f>
        <v>#REF!</v>
      </c>
      <c r="NNJ15" s="401" t="e">
        <f>#REF!</f>
        <v>#REF!</v>
      </c>
      <c r="NNK15" s="401" t="e">
        <f>#REF!</f>
        <v>#REF!</v>
      </c>
      <c r="NNL15" s="401" t="e">
        <f>#REF!</f>
        <v>#REF!</v>
      </c>
      <c r="NNM15" s="401" t="e">
        <f>#REF!</f>
        <v>#REF!</v>
      </c>
      <c r="NNN15" s="401" t="e">
        <f>#REF!</f>
        <v>#REF!</v>
      </c>
      <c r="NNO15" s="401" t="e">
        <f>#REF!</f>
        <v>#REF!</v>
      </c>
      <c r="NNP15" s="401" t="e">
        <f>#REF!</f>
        <v>#REF!</v>
      </c>
      <c r="NNQ15" s="401" t="e">
        <f>#REF!</f>
        <v>#REF!</v>
      </c>
      <c r="NNR15" s="401" t="e">
        <f>#REF!</f>
        <v>#REF!</v>
      </c>
      <c r="NNS15" s="401" t="e">
        <f>#REF!</f>
        <v>#REF!</v>
      </c>
      <c r="NNT15" s="401" t="e">
        <f>#REF!</f>
        <v>#REF!</v>
      </c>
      <c r="NNU15" s="401" t="e">
        <f>#REF!</f>
        <v>#REF!</v>
      </c>
      <c r="NNV15" s="401" t="e">
        <f>#REF!</f>
        <v>#REF!</v>
      </c>
      <c r="NNW15" s="401" t="e">
        <f>#REF!</f>
        <v>#REF!</v>
      </c>
      <c r="NNX15" s="401" t="e">
        <f>#REF!</f>
        <v>#REF!</v>
      </c>
      <c r="NNY15" s="401" t="e">
        <f>#REF!</f>
        <v>#REF!</v>
      </c>
      <c r="NNZ15" s="401" t="e">
        <f>#REF!</f>
        <v>#REF!</v>
      </c>
      <c r="NOA15" s="401" t="e">
        <f>#REF!</f>
        <v>#REF!</v>
      </c>
      <c r="NOB15" s="401" t="e">
        <f>#REF!</f>
        <v>#REF!</v>
      </c>
      <c r="NOC15" s="401" t="e">
        <f>#REF!</f>
        <v>#REF!</v>
      </c>
      <c r="NOD15" s="401" t="e">
        <f>#REF!</f>
        <v>#REF!</v>
      </c>
      <c r="NOE15" s="401" t="e">
        <f>#REF!</f>
        <v>#REF!</v>
      </c>
      <c r="NOF15" s="401" t="e">
        <f>#REF!</f>
        <v>#REF!</v>
      </c>
      <c r="NOG15" s="401" t="e">
        <f>#REF!</f>
        <v>#REF!</v>
      </c>
      <c r="NOH15" s="401" t="e">
        <f>#REF!</f>
        <v>#REF!</v>
      </c>
      <c r="NOI15" s="401" t="e">
        <f>#REF!</f>
        <v>#REF!</v>
      </c>
      <c r="NOJ15" s="401" t="e">
        <f>#REF!</f>
        <v>#REF!</v>
      </c>
      <c r="NOK15" s="401" t="e">
        <f>#REF!</f>
        <v>#REF!</v>
      </c>
      <c r="NOL15" s="401" t="e">
        <f>#REF!</f>
        <v>#REF!</v>
      </c>
      <c r="NOM15" s="401" t="e">
        <f>#REF!</f>
        <v>#REF!</v>
      </c>
      <c r="NON15" s="401" t="e">
        <f>#REF!</f>
        <v>#REF!</v>
      </c>
      <c r="NOO15" s="401" t="e">
        <f>#REF!</f>
        <v>#REF!</v>
      </c>
      <c r="NOP15" s="401" t="e">
        <f>#REF!</f>
        <v>#REF!</v>
      </c>
      <c r="NOQ15" s="401" t="e">
        <f>#REF!</f>
        <v>#REF!</v>
      </c>
      <c r="NOR15" s="401" t="e">
        <f>#REF!</f>
        <v>#REF!</v>
      </c>
      <c r="NOS15" s="401" t="e">
        <f>#REF!</f>
        <v>#REF!</v>
      </c>
      <c r="NOT15" s="401" t="e">
        <f>#REF!</f>
        <v>#REF!</v>
      </c>
      <c r="NOU15" s="401" t="e">
        <f>#REF!</f>
        <v>#REF!</v>
      </c>
      <c r="NOV15" s="401" t="e">
        <f>#REF!</f>
        <v>#REF!</v>
      </c>
      <c r="NOW15" s="401" t="e">
        <f>#REF!</f>
        <v>#REF!</v>
      </c>
      <c r="NOX15" s="401" t="e">
        <f>#REF!</f>
        <v>#REF!</v>
      </c>
      <c r="NOY15" s="401" t="e">
        <f>#REF!</f>
        <v>#REF!</v>
      </c>
      <c r="NOZ15" s="401" t="e">
        <f>#REF!</f>
        <v>#REF!</v>
      </c>
      <c r="NPA15" s="401" t="e">
        <f>#REF!</f>
        <v>#REF!</v>
      </c>
      <c r="NPB15" s="401" t="e">
        <f>#REF!</f>
        <v>#REF!</v>
      </c>
      <c r="NPC15" s="401" t="e">
        <f>#REF!</f>
        <v>#REF!</v>
      </c>
      <c r="NPD15" s="401" t="e">
        <f>#REF!</f>
        <v>#REF!</v>
      </c>
      <c r="NPE15" s="401" t="e">
        <f>#REF!</f>
        <v>#REF!</v>
      </c>
      <c r="NPF15" s="401" t="e">
        <f>#REF!</f>
        <v>#REF!</v>
      </c>
      <c r="NPG15" s="401" t="e">
        <f>#REF!</f>
        <v>#REF!</v>
      </c>
      <c r="NPH15" s="401" t="e">
        <f>#REF!</f>
        <v>#REF!</v>
      </c>
      <c r="NPI15" s="401" t="e">
        <f>#REF!</f>
        <v>#REF!</v>
      </c>
      <c r="NPJ15" s="401" t="e">
        <f>#REF!</f>
        <v>#REF!</v>
      </c>
      <c r="NPK15" s="401" t="e">
        <f>#REF!</f>
        <v>#REF!</v>
      </c>
      <c r="NPL15" s="401" t="e">
        <f>#REF!</f>
        <v>#REF!</v>
      </c>
      <c r="NPM15" s="401" t="e">
        <f>#REF!</f>
        <v>#REF!</v>
      </c>
      <c r="NPN15" s="401" t="e">
        <f>#REF!</f>
        <v>#REF!</v>
      </c>
      <c r="NPO15" s="401" t="e">
        <f>#REF!</f>
        <v>#REF!</v>
      </c>
      <c r="NPP15" s="401" t="e">
        <f>#REF!</f>
        <v>#REF!</v>
      </c>
      <c r="NPQ15" s="401" t="e">
        <f>#REF!</f>
        <v>#REF!</v>
      </c>
      <c r="NPR15" s="401" t="e">
        <f>#REF!</f>
        <v>#REF!</v>
      </c>
      <c r="NPS15" s="401" t="e">
        <f>#REF!</f>
        <v>#REF!</v>
      </c>
      <c r="NPT15" s="401" t="e">
        <f>#REF!</f>
        <v>#REF!</v>
      </c>
      <c r="NPU15" s="401" t="e">
        <f>#REF!</f>
        <v>#REF!</v>
      </c>
      <c r="NPV15" s="401" t="e">
        <f>#REF!</f>
        <v>#REF!</v>
      </c>
      <c r="NPW15" s="401" t="e">
        <f>#REF!</f>
        <v>#REF!</v>
      </c>
      <c r="NPX15" s="401" t="e">
        <f>#REF!</f>
        <v>#REF!</v>
      </c>
      <c r="NPY15" s="401" t="e">
        <f>#REF!</f>
        <v>#REF!</v>
      </c>
      <c r="NPZ15" s="401" t="e">
        <f>#REF!</f>
        <v>#REF!</v>
      </c>
      <c r="NQA15" s="401" t="e">
        <f>#REF!</f>
        <v>#REF!</v>
      </c>
      <c r="NQB15" s="401" t="e">
        <f>#REF!</f>
        <v>#REF!</v>
      </c>
      <c r="NQC15" s="401" t="e">
        <f>#REF!</f>
        <v>#REF!</v>
      </c>
      <c r="NQD15" s="401" t="e">
        <f>#REF!</f>
        <v>#REF!</v>
      </c>
      <c r="NQE15" s="401" t="e">
        <f>#REF!</f>
        <v>#REF!</v>
      </c>
      <c r="NQF15" s="401" t="e">
        <f>#REF!</f>
        <v>#REF!</v>
      </c>
      <c r="NQG15" s="401" t="e">
        <f>#REF!</f>
        <v>#REF!</v>
      </c>
      <c r="NQH15" s="401" t="e">
        <f>#REF!</f>
        <v>#REF!</v>
      </c>
      <c r="NQI15" s="401" t="e">
        <f>#REF!</f>
        <v>#REF!</v>
      </c>
      <c r="NQJ15" s="401" t="e">
        <f>#REF!</f>
        <v>#REF!</v>
      </c>
      <c r="NQK15" s="401" t="e">
        <f>#REF!</f>
        <v>#REF!</v>
      </c>
      <c r="NQL15" s="401" t="e">
        <f>#REF!</f>
        <v>#REF!</v>
      </c>
      <c r="NQM15" s="401" t="e">
        <f>#REF!</f>
        <v>#REF!</v>
      </c>
      <c r="NQN15" s="401" t="e">
        <f>#REF!</f>
        <v>#REF!</v>
      </c>
      <c r="NQO15" s="401" t="e">
        <f>#REF!</f>
        <v>#REF!</v>
      </c>
      <c r="NQP15" s="401" t="e">
        <f>#REF!</f>
        <v>#REF!</v>
      </c>
      <c r="NQQ15" s="401" t="e">
        <f>#REF!</f>
        <v>#REF!</v>
      </c>
      <c r="NQR15" s="401" t="e">
        <f>#REF!</f>
        <v>#REF!</v>
      </c>
      <c r="NQS15" s="401" t="e">
        <f>#REF!</f>
        <v>#REF!</v>
      </c>
      <c r="NQT15" s="401" t="e">
        <f>#REF!</f>
        <v>#REF!</v>
      </c>
      <c r="NQU15" s="401" t="e">
        <f>#REF!</f>
        <v>#REF!</v>
      </c>
      <c r="NQV15" s="401" t="e">
        <f>#REF!</f>
        <v>#REF!</v>
      </c>
      <c r="NQW15" s="401" t="e">
        <f>#REF!</f>
        <v>#REF!</v>
      </c>
      <c r="NQX15" s="401" t="e">
        <f>#REF!</f>
        <v>#REF!</v>
      </c>
      <c r="NQY15" s="401" t="e">
        <f>#REF!</f>
        <v>#REF!</v>
      </c>
      <c r="NQZ15" s="401" t="e">
        <f>#REF!</f>
        <v>#REF!</v>
      </c>
      <c r="NRA15" s="401" t="e">
        <f>#REF!</f>
        <v>#REF!</v>
      </c>
      <c r="NRB15" s="401" t="e">
        <f>#REF!</f>
        <v>#REF!</v>
      </c>
      <c r="NRC15" s="401" t="e">
        <f>#REF!</f>
        <v>#REF!</v>
      </c>
      <c r="NRD15" s="401" t="e">
        <f>#REF!</f>
        <v>#REF!</v>
      </c>
      <c r="NRE15" s="401" t="e">
        <f>#REF!</f>
        <v>#REF!</v>
      </c>
      <c r="NRF15" s="401" t="e">
        <f>#REF!</f>
        <v>#REF!</v>
      </c>
      <c r="NRG15" s="401" t="e">
        <f>#REF!</f>
        <v>#REF!</v>
      </c>
      <c r="NRH15" s="401" t="e">
        <f>#REF!</f>
        <v>#REF!</v>
      </c>
      <c r="NRI15" s="401" t="e">
        <f>#REF!</f>
        <v>#REF!</v>
      </c>
      <c r="NRJ15" s="401" t="e">
        <f>#REF!</f>
        <v>#REF!</v>
      </c>
      <c r="NRK15" s="401" t="e">
        <f>#REF!</f>
        <v>#REF!</v>
      </c>
      <c r="NRL15" s="401" t="e">
        <f>#REF!</f>
        <v>#REF!</v>
      </c>
      <c r="NRM15" s="401" t="e">
        <f>#REF!</f>
        <v>#REF!</v>
      </c>
      <c r="NRN15" s="401" t="e">
        <f>#REF!</f>
        <v>#REF!</v>
      </c>
      <c r="NRO15" s="401" t="e">
        <f>#REF!</f>
        <v>#REF!</v>
      </c>
      <c r="NRP15" s="401" t="e">
        <f>#REF!</f>
        <v>#REF!</v>
      </c>
      <c r="NRQ15" s="401" t="e">
        <f>#REF!</f>
        <v>#REF!</v>
      </c>
      <c r="NRR15" s="401" t="e">
        <f>#REF!</f>
        <v>#REF!</v>
      </c>
      <c r="NRS15" s="401" t="e">
        <f>#REF!</f>
        <v>#REF!</v>
      </c>
      <c r="NRT15" s="401" t="e">
        <f>#REF!</f>
        <v>#REF!</v>
      </c>
      <c r="NRU15" s="401" t="e">
        <f>#REF!</f>
        <v>#REF!</v>
      </c>
      <c r="NRV15" s="401" t="e">
        <f>#REF!</f>
        <v>#REF!</v>
      </c>
      <c r="NRW15" s="401" t="e">
        <f>#REF!</f>
        <v>#REF!</v>
      </c>
      <c r="NRX15" s="401" t="e">
        <f>#REF!</f>
        <v>#REF!</v>
      </c>
      <c r="NRY15" s="401" t="e">
        <f>#REF!</f>
        <v>#REF!</v>
      </c>
      <c r="NRZ15" s="401" t="e">
        <f>#REF!</f>
        <v>#REF!</v>
      </c>
      <c r="NSA15" s="401" t="e">
        <f>#REF!</f>
        <v>#REF!</v>
      </c>
      <c r="NSB15" s="401" t="e">
        <f>#REF!</f>
        <v>#REF!</v>
      </c>
      <c r="NSC15" s="401" t="e">
        <f>#REF!</f>
        <v>#REF!</v>
      </c>
      <c r="NSD15" s="401" t="e">
        <f>#REF!</f>
        <v>#REF!</v>
      </c>
      <c r="NSE15" s="401" t="e">
        <f>#REF!</f>
        <v>#REF!</v>
      </c>
      <c r="NSF15" s="401" t="e">
        <f>#REF!</f>
        <v>#REF!</v>
      </c>
      <c r="NSG15" s="401" t="e">
        <f>#REF!</f>
        <v>#REF!</v>
      </c>
      <c r="NSH15" s="401" t="e">
        <f>#REF!</f>
        <v>#REF!</v>
      </c>
      <c r="NSI15" s="401" t="e">
        <f>#REF!</f>
        <v>#REF!</v>
      </c>
      <c r="NSJ15" s="401" t="e">
        <f>#REF!</f>
        <v>#REF!</v>
      </c>
      <c r="NSK15" s="401" t="e">
        <f>#REF!</f>
        <v>#REF!</v>
      </c>
      <c r="NSL15" s="401" t="e">
        <f>#REF!</f>
        <v>#REF!</v>
      </c>
      <c r="NSM15" s="401" t="e">
        <f>#REF!</f>
        <v>#REF!</v>
      </c>
      <c r="NSN15" s="401" t="e">
        <f>#REF!</f>
        <v>#REF!</v>
      </c>
      <c r="NSO15" s="401" t="e">
        <f>#REF!</f>
        <v>#REF!</v>
      </c>
      <c r="NSP15" s="401" t="e">
        <f>#REF!</f>
        <v>#REF!</v>
      </c>
      <c r="NSQ15" s="401" t="e">
        <f>#REF!</f>
        <v>#REF!</v>
      </c>
      <c r="NSR15" s="401" t="e">
        <f>#REF!</f>
        <v>#REF!</v>
      </c>
      <c r="NSS15" s="401" t="e">
        <f>#REF!</f>
        <v>#REF!</v>
      </c>
      <c r="NST15" s="401" t="e">
        <f>#REF!</f>
        <v>#REF!</v>
      </c>
      <c r="NSU15" s="401" t="e">
        <f>#REF!</f>
        <v>#REF!</v>
      </c>
      <c r="NSV15" s="401" t="e">
        <f>#REF!</f>
        <v>#REF!</v>
      </c>
      <c r="NSW15" s="401" t="e">
        <f>#REF!</f>
        <v>#REF!</v>
      </c>
      <c r="NSX15" s="401" t="e">
        <f>#REF!</f>
        <v>#REF!</v>
      </c>
      <c r="NSY15" s="401" t="e">
        <f>#REF!</f>
        <v>#REF!</v>
      </c>
      <c r="NSZ15" s="401" t="e">
        <f>#REF!</f>
        <v>#REF!</v>
      </c>
      <c r="NTA15" s="401" t="e">
        <f>#REF!</f>
        <v>#REF!</v>
      </c>
      <c r="NTB15" s="401" t="e">
        <f>#REF!</f>
        <v>#REF!</v>
      </c>
      <c r="NTC15" s="401" t="e">
        <f>#REF!</f>
        <v>#REF!</v>
      </c>
      <c r="NTD15" s="401" t="e">
        <f>#REF!</f>
        <v>#REF!</v>
      </c>
      <c r="NTE15" s="401" t="e">
        <f>#REF!</f>
        <v>#REF!</v>
      </c>
      <c r="NTF15" s="401" t="e">
        <f>#REF!</f>
        <v>#REF!</v>
      </c>
      <c r="NTG15" s="401" t="e">
        <f>#REF!</f>
        <v>#REF!</v>
      </c>
      <c r="NTH15" s="401" t="e">
        <f>#REF!</f>
        <v>#REF!</v>
      </c>
      <c r="NTI15" s="401" t="e">
        <f>#REF!</f>
        <v>#REF!</v>
      </c>
      <c r="NTJ15" s="401" t="e">
        <f>#REF!</f>
        <v>#REF!</v>
      </c>
      <c r="NTK15" s="401" t="e">
        <f>#REF!</f>
        <v>#REF!</v>
      </c>
      <c r="NTL15" s="401" t="e">
        <f>#REF!</f>
        <v>#REF!</v>
      </c>
      <c r="NTM15" s="401" t="e">
        <f>#REF!</f>
        <v>#REF!</v>
      </c>
      <c r="NTN15" s="401" t="e">
        <f>#REF!</f>
        <v>#REF!</v>
      </c>
      <c r="NTO15" s="401" t="e">
        <f>#REF!</f>
        <v>#REF!</v>
      </c>
      <c r="NTP15" s="401" t="e">
        <f>#REF!</f>
        <v>#REF!</v>
      </c>
      <c r="NTQ15" s="401" t="e">
        <f>#REF!</f>
        <v>#REF!</v>
      </c>
      <c r="NTR15" s="401" t="e">
        <f>#REF!</f>
        <v>#REF!</v>
      </c>
      <c r="NTS15" s="401" t="e">
        <f>#REF!</f>
        <v>#REF!</v>
      </c>
      <c r="NTT15" s="401" t="e">
        <f>#REF!</f>
        <v>#REF!</v>
      </c>
      <c r="NTU15" s="401" t="e">
        <f>#REF!</f>
        <v>#REF!</v>
      </c>
      <c r="NTV15" s="401" t="e">
        <f>#REF!</f>
        <v>#REF!</v>
      </c>
      <c r="NTW15" s="401" t="e">
        <f>#REF!</f>
        <v>#REF!</v>
      </c>
      <c r="NTX15" s="401" t="e">
        <f>#REF!</f>
        <v>#REF!</v>
      </c>
      <c r="NTY15" s="401" t="e">
        <f>#REF!</f>
        <v>#REF!</v>
      </c>
      <c r="NTZ15" s="401" t="e">
        <f>#REF!</f>
        <v>#REF!</v>
      </c>
      <c r="NUA15" s="401" t="e">
        <f>#REF!</f>
        <v>#REF!</v>
      </c>
      <c r="NUB15" s="401" t="e">
        <f>#REF!</f>
        <v>#REF!</v>
      </c>
      <c r="NUC15" s="401" t="e">
        <f>#REF!</f>
        <v>#REF!</v>
      </c>
      <c r="NUD15" s="401" t="e">
        <f>#REF!</f>
        <v>#REF!</v>
      </c>
      <c r="NUE15" s="401" t="e">
        <f>#REF!</f>
        <v>#REF!</v>
      </c>
      <c r="NUF15" s="401" t="e">
        <f>#REF!</f>
        <v>#REF!</v>
      </c>
      <c r="NUG15" s="401" t="e">
        <f>#REF!</f>
        <v>#REF!</v>
      </c>
      <c r="NUH15" s="401" t="e">
        <f>#REF!</f>
        <v>#REF!</v>
      </c>
      <c r="NUI15" s="401" t="e">
        <f>#REF!</f>
        <v>#REF!</v>
      </c>
      <c r="NUJ15" s="401" t="e">
        <f>#REF!</f>
        <v>#REF!</v>
      </c>
      <c r="NUK15" s="401" t="e">
        <f>#REF!</f>
        <v>#REF!</v>
      </c>
      <c r="NUL15" s="401" t="e">
        <f>#REF!</f>
        <v>#REF!</v>
      </c>
      <c r="NUM15" s="401" t="e">
        <f>#REF!</f>
        <v>#REF!</v>
      </c>
      <c r="NUN15" s="401" t="e">
        <f>#REF!</f>
        <v>#REF!</v>
      </c>
      <c r="NUO15" s="401" t="e">
        <f>#REF!</f>
        <v>#REF!</v>
      </c>
      <c r="NUP15" s="401" t="e">
        <f>#REF!</f>
        <v>#REF!</v>
      </c>
      <c r="NUQ15" s="401" t="e">
        <f>#REF!</f>
        <v>#REF!</v>
      </c>
      <c r="NUR15" s="401" t="e">
        <f>#REF!</f>
        <v>#REF!</v>
      </c>
      <c r="NUS15" s="401" t="e">
        <f>#REF!</f>
        <v>#REF!</v>
      </c>
      <c r="NUT15" s="401" t="e">
        <f>#REF!</f>
        <v>#REF!</v>
      </c>
      <c r="NUU15" s="401" t="e">
        <f>#REF!</f>
        <v>#REF!</v>
      </c>
      <c r="NUV15" s="401" t="e">
        <f>#REF!</f>
        <v>#REF!</v>
      </c>
      <c r="NUW15" s="401" t="e">
        <f>#REF!</f>
        <v>#REF!</v>
      </c>
      <c r="NUX15" s="401" t="e">
        <f>#REF!</f>
        <v>#REF!</v>
      </c>
      <c r="NUY15" s="401" t="e">
        <f>#REF!</f>
        <v>#REF!</v>
      </c>
      <c r="NUZ15" s="401" t="e">
        <f>#REF!</f>
        <v>#REF!</v>
      </c>
      <c r="NVA15" s="401" t="e">
        <f>#REF!</f>
        <v>#REF!</v>
      </c>
      <c r="NVB15" s="401" t="e">
        <f>#REF!</f>
        <v>#REF!</v>
      </c>
      <c r="NVC15" s="401" t="e">
        <f>#REF!</f>
        <v>#REF!</v>
      </c>
      <c r="NVD15" s="401" t="e">
        <f>#REF!</f>
        <v>#REF!</v>
      </c>
      <c r="NVE15" s="401" t="e">
        <f>#REF!</f>
        <v>#REF!</v>
      </c>
      <c r="NVF15" s="401" t="e">
        <f>#REF!</f>
        <v>#REF!</v>
      </c>
      <c r="NVG15" s="401" t="e">
        <f>#REF!</f>
        <v>#REF!</v>
      </c>
      <c r="NVH15" s="401" t="e">
        <f>#REF!</f>
        <v>#REF!</v>
      </c>
      <c r="NVI15" s="401" t="e">
        <f>#REF!</f>
        <v>#REF!</v>
      </c>
      <c r="NVJ15" s="401" t="e">
        <f>#REF!</f>
        <v>#REF!</v>
      </c>
      <c r="NVK15" s="401" t="e">
        <f>#REF!</f>
        <v>#REF!</v>
      </c>
      <c r="NVL15" s="401" t="e">
        <f>#REF!</f>
        <v>#REF!</v>
      </c>
      <c r="NVM15" s="401" t="e">
        <f>#REF!</f>
        <v>#REF!</v>
      </c>
      <c r="NVN15" s="401" t="e">
        <f>#REF!</f>
        <v>#REF!</v>
      </c>
      <c r="NVO15" s="401" t="e">
        <f>#REF!</f>
        <v>#REF!</v>
      </c>
      <c r="NVP15" s="401" t="e">
        <f>#REF!</f>
        <v>#REF!</v>
      </c>
      <c r="NVQ15" s="401" t="e">
        <f>#REF!</f>
        <v>#REF!</v>
      </c>
      <c r="NVR15" s="401" t="e">
        <f>#REF!</f>
        <v>#REF!</v>
      </c>
      <c r="NVS15" s="401" t="e">
        <f>#REF!</f>
        <v>#REF!</v>
      </c>
      <c r="NVT15" s="401" t="e">
        <f>#REF!</f>
        <v>#REF!</v>
      </c>
      <c r="NVU15" s="401" t="e">
        <f>#REF!</f>
        <v>#REF!</v>
      </c>
      <c r="NVV15" s="401" t="e">
        <f>#REF!</f>
        <v>#REF!</v>
      </c>
      <c r="NVW15" s="401" t="e">
        <f>#REF!</f>
        <v>#REF!</v>
      </c>
      <c r="NVX15" s="401" t="e">
        <f>#REF!</f>
        <v>#REF!</v>
      </c>
      <c r="NVY15" s="401" t="e">
        <f>#REF!</f>
        <v>#REF!</v>
      </c>
      <c r="NVZ15" s="401" t="e">
        <f>#REF!</f>
        <v>#REF!</v>
      </c>
      <c r="NWA15" s="401" t="e">
        <f>#REF!</f>
        <v>#REF!</v>
      </c>
      <c r="NWB15" s="401" t="e">
        <f>#REF!</f>
        <v>#REF!</v>
      </c>
      <c r="NWC15" s="401" t="e">
        <f>#REF!</f>
        <v>#REF!</v>
      </c>
      <c r="NWD15" s="401" t="e">
        <f>#REF!</f>
        <v>#REF!</v>
      </c>
      <c r="NWE15" s="401" t="e">
        <f>#REF!</f>
        <v>#REF!</v>
      </c>
      <c r="NWF15" s="401" t="e">
        <f>#REF!</f>
        <v>#REF!</v>
      </c>
      <c r="NWG15" s="401" t="e">
        <f>#REF!</f>
        <v>#REF!</v>
      </c>
      <c r="NWH15" s="401" t="e">
        <f>#REF!</f>
        <v>#REF!</v>
      </c>
      <c r="NWI15" s="401" t="e">
        <f>#REF!</f>
        <v>#REF!</v>
      </c>
      <c r="NWJ15" s="401" t="e">
        <f>#REF!</f>
        <v>#REF!</v>
      </c>
      <c r="NWK15" s="401" t="e">
        <f>#REF!</f>
        <v>#REF!</v>
      </c>
      <c r="NWL15" s="401" t="e">
        <f>#REF!</f>
        <v>#REF!</v>
      </c>
      <c r="NWM15" s="401" t="e">
        <f>#REF!</f>
        <v>#REF!</v>
      </c>
      <c r="NWN15" s="401" t="e">
        <f>#REF!</f>
        <v>#REF!</v>
      </c>
      <c r="NWO15" s="401" t="e">
        <f>#REF!</f>
        <v>#REF!</v>
      </c>
      <c r="NWP15" s="401" t="e">
        <f>#REF!</f>
        <v>#REF!</v>
      </c>
      <c r="NWQ15" s="401" t="e">
        <f>#REF!</f>
        <v>#REF!</v>
      </c>
      <c r="NWR15" s="401" t="e">
        <f>#REF!</f>
        <v>#REF!</v>
      </c>
      <c r="NWS15" s="401" t="e">
        <f>#REF!</f>
        <v>#REF!</v>
      </c>
      <c r="NWT15" s="401" t="e">
        <f>#REF!</f>
        <v>#REF!</v>
      </c>
      <c r="NWU15" s="401" t="e">
        <f>#REF!</f>
        <v>#REF!</v>
      </c>
      <c r="NWV15" s="401" t="e">
        <f>#REF!</f>
        <v>#REF!</v>
      </c>
      <c r="NWW15" s="401" t="e">
        <f>#REF!</f>
        <v>#REF!</v>
      </c>
      <c r="NWX15" s="401" t="e">
        <f>#REF!</f>
        <v>#REF!</v>
      </c>
      <c r="NWY15" s="401" t="e">
        <f>#REF!</f>
        <v>#REF!</v>
      </c>
      <c r="NWZ15" s="401" t="e">
        <f>#REF!</f>
        <v>#REF!</v>
      </c>
      <c r="NXA15" s="401" t="e">
        <f>#REF!</f>
        <v>#REF!</v>
      </c>
      <c r="NXB15" s="401" t="e">
        <f>#REF!</f>
        <v>#REF!</v>
      </c>
      <c r="NXC15" s="401" t="e">
        <f>#REF!</f>
        <v>#REF!</v>
      </c>
      <c r="NXD15" s="401" t="e">
        <f>#REF!</f>
        <v>#REF!</v>
      </c>
      <c r="NXE15" s="401" t="e">
        <f>#REF!</f>
        <v>#REF!</v>
      </c>
      <c r="NXF15" s="401" t="e">
        <f>#REF!</f>
        <v>#REF!</v>
      </c>
      <c r="NXG15" s="401" t="e">
        <f>#REF!</f>
        <v>#REF!</v>
      </c>
      <c r="NXH15" s="401" t="e">
        <f>#REF!</f>
        <v>#REF!</v>
      </c>
      <c r="NXI15" s="401" t="e">
        <f>#REF!</f>
        <v>#REF!</v>
      </c>
      <c r="NXJ15" s="401" t="e">
        <f>#REF!</f>
        <v>#REF!</v>
      </c>
      <c r="NXK15" s="401" t="e">
        <f>#REF!</f>
        <v>#REF!</v>
      </c>
      <c r="NXL15" s="401" t="e">
        <f>#REF!</f>
        <v>#REF!</v>
      </c>
      <c r="NXM15" s="401" t="e">
        <f>#REF!</f>
        <v>#REF!</v>
      </c>
      <c r="NXN15" s="401" t="e">
        <f>#REF!</f>
        <v>#REF!</v>
      </c>
      <c r="NXO15" s="401" t="e">
        <f>#REF!</f>
        <v>#REF!</v>
      </c>
      <c r="NXP15" s="401" t="e">
        <f>#REF!</f>
        <v>#REF!</v>
      </c>
      <c r="NXQ15" s="401" t="e">
        <f>#REF!</f>
        <v>#REF!</v>
      </c>
      <c r="NXR15" s="401" t="e">
        <f>#REF!</f>
        <v>#REF!</v>
      </c>
      <c r="NXS15" s="401" t="e">
        <f>#REF!</f>
        <v>#REF!</v>
      </c>
      <c r="NXT15" s="401" t="e">
        <f>#REF!</f>
        <v>#REF!</v>
      </c>
      <c r="NXU15" s="401" t="e">
        <f>#REF!</f>
        <v>#REF!</v>
      </c>
      <c r="NXV15" s="401" t="e">
        <f>#REF!</f>
        <v>#REF!</v>
      </c>
      <c r="NXW15" s="401" t="e">
        <f>#REF!</f>
        <v>#REF!</v>
      </c>
      <c r="NXX15" s="401" t="e">
        <f>#REF!</f>
        <v>#REF!</v>
      </c>
      <c r="NXY15" s="401" t="e">
        <f>#REF!</f>
        <v>#REF!</v>
      </c>
      <c r="NXZ15" s="401" t="e">
        <f>#REF!</f>
        <v>#REF!</v>
      </c>
      <c r="NYA15" s="401" t="e">
        <f>#REF!</f>
        <v>#REF!</v>
      </c>
      <c r="NYB15" s="401" t="e">
        <f>#REF!</f>
        <v>#REF!</v>
      </c>
      <c r="NYC15" s="401" t="e">
        <f>#REF!</f>
        <v>#REF!</v>
      </c>
      <c r="NYD15" s="401" t="e">
        <f>#REF!</f>
        <v>#REF!</v>
      </c>
      <c r="NYE15" s="401" t="e">
        <f>#REF!</f>
        <v>#REF!</v>
      </c>
      <c r="NYF15" s="401" t="e">
        <f>#REF!</f>
        <v>#REF!</v>
      </c>
      <c r="NYG15" s="401" t="e">
        <f>#REF!</f>
        <v>#REF!</v>
      </c>
      <c r="NYH15" s="401" t="e">
        <f>#REF!</f>
        <v>#REF!</v>
      </c>
      <c r="NYI15" s="401" t="e">
        <f>#REF!</f>
        <v>#REF!</v>
      </c>
      <c r="NYJ15" s="401" t="e">
        <f>#REF!</f>
        <v>#REF!</v>
      </c>
      <c r="NYK15" s="401" t="e">
        <f>#REF!</f>
        <v>#REF!</v>
      </c>
      <c r="NYL15" s="401" t="e">
        <f>#REF!</f>
        <v>#REF!</v>
      </c>
      <c r="NYM15" s="401" t="e">
        <f>#REF!</f>
        <v>#REF!</v>
      </c>
      <c r="NYN15" s="401" t="e">
        <f>#REF!</f>
        <v>#REF!</v>
      </c>
      <c r="NYO15" s="401" t="e">
        <f>#REF!</f>
        <v>#REF!</v>
      </c>
      <c r="NYP15" s="401" t="e">
        <f>#REF!</f>
        <v>#REF!</v>
      </c>
      <c r="NYQ15" s="401" t="e">
        <f>#REF!</f>
        <v>#REF!</v>
      </c>
      <c r="NYR15" s="401" t="e">
        <f>#REF!</f>
        <v>#REF!</v>
      </c>
      <c r="NYS15" s="401" t="e">
        <f>#REF!</f>
        <v>#REF!</v>
      </c>
      <c r="NYT15" s="401" t="e">
        <f>#REF!</f>
        <v>#REF!</v>
      </c>
      <c r="NYU15" s="401" t="e">
        <f>#REF!</f>
        <v>#REF!</v>
      </c>
      <c r="NYV15" s="401" t="e">
        <f>#REF!</f>
        <v>#REF!</v>
      </c>
      <c r="NYW15" s="401" t="e">
        <f>#REF!</f>
        <v>#REF!</v>
      </c>
      <c r="NYX15" s="401" t="e">
        <f>#REF!</f>
        <v>#REF!</v>
      </c>
      <c r="NYY15" s="401" t="e">
        <f>#REF!</f>
        <v>#REF!</v>
      </c>
      <c r="NYZ15" s="401" t="e">
        <f>#REF!</f>
        <v>#REF!</v>
      </c>
      <c r="NZA15" s="401" t="e">
        <f>#REF!</f>
        <v>#REF!</v>
      </c>
      <c r="NZB15" s="401" t="e">
        <f>#REF!</f>
        <v>#REF!</v>
      </c>
      <c r="NZC15" s="401" t="e">
        <f>#REF!</f>
        <v>#REF!</v>
      </c>
      <c r="NZD15" s="401" t="e">
        <f>#REF!</f>
        <v>#REF!</v>
      </c>
      <c r="NZE15" s="401" t="e">
        <f>#REF!</f>
        <v>#REF!</v>
      </c>
      <c r="NZF15" s="401" t="e">
        <f>#REF!</f>
        <v>#REF!</v>
      </c>
      <c r="NZG15" s="401" t="e">
        <f>#REF!</f>
        <v>#REF!</v>
      </c>
      <c r="NZH15" s="401" t="e">
        <f>#REF!</f>
        <v>#REF!</v>
      </c>
      <c r="NZI15" s="401" t="e">
        <f>#REF!</f>
        <v>#REF!</v>
      </c>
      <c r="NZJ15" s="401" t="e">
        <f>#REF!</f>
        <v>#REF!</v>
      </c>
      <c r="NZK15" s="401" t="e">
        <f>#REF!</f>
        <v>#REF!</v>
      </c>
      <c r="NZL15" s="401" t="e">
        <f>#REF!</f>
        <v>#REF!</v>
      </c>
      <c r="NZM15" s="401" t="e">
        <f>#REF!</f>
        <v>#REF!</v>
      </c>
      <c r="NZN15" s="401" t="e">
        <f>#REF!</f>
        <v>#REF!</v>
      </c>
      <c r="NZO15" s="401" t="e">
        <f>#REF!</f>
        <v>#REF!</v>
      </c>
      <c r="NZP15" s="401" t="e">
        <f>#REF!</f>
        <v>#REF!</v>
      </c>
      <c r="NZQ15" s="401" t="e">
        <f>#REF!</f>
        <v>#REF!</v>
      </c>
      <c r="NZR15" s="401" t="e">
        <f>#REF!</f>
        <v>#REF!</v>
      </c>
      <c r="NZS15" s="401" t="e">
        <f>#REF!</f>
        <v>#REF!</v>
      </c>
      <c r="NZT15" s="401" t="e">
        <f>#REF!</f>
        <v>#REF!</v>
      </c>
      <c r="NZU15" s="401" t="e">
        <f>#REF!</f>
        <v>#REF!</v>
      </c>
      <c r="NZV15" s="401" t="e">
        <f>#REF!</f>
        <v>#REF!</v>
      </c>
      <c r="NZW15" s="401" t="e">
        <f>#REF!</f>
        <v>#REF!</v>
      </c>
      <c r="NZX15" s="401" t="e">
        <f>#REF!</f>
        <v>#REF!</v>
      </c>
      <c r="NZY15" s="401" t="e">
        <f>#REF!</f>
        <v>#REF!</v>
      </c>
      <c r="NZZ15" s="401" t="e">
        <f>#REF!</f>
        <v>#REF!</v>
      </c>
      <c r="OAA15" s="401" t="e">
        <f>#REF!</f>
        <v>#REF!</v>
      </c>
      <c r="OAB15" s="401" t="e">
        <f>#REF!</f>
        <v>#REF!</v>
      </c>
      <c r="OAC15" s="401" t="e">
        <f>#REF!</f>
        <v>#REF!</v>
      </c>
      <c r="OAD15" s="401" t="e">
        <f>#REF!</f>
        <v>#REF!</v>
      </c>
      <c r="OAE15" s="401" t="e">
        <f>#REF!</f>
        <v>#REF!</v>
      </c>
      <c r="OAF15" s="401" t="e">
        <f>#REF!</f>
        <v>#REF!</v>
      </c>
      <c r="OAG15" s="401" t="e">
        <f>#REF!</f>
        <v>#REF!</v>
      </c>
      <c r="OAH15" s="401" t="e">
        <f>#REF!</f>
        <v>#REF!</v>
      </c>
      <c r="OAI15" s="401" t="e">
        <f>#REF!</f>
        <v>#REF!</v>
      </c>
      <c r="OAJ15" s="401" t="e">
        <f>#REF!</f>
        <v>#REF!</v>
      </c>
      <c r="OAK15" s="401" t="e">
        <f>#REF!</f>
        <v>#REF!</v>
      </c>
      <c r="OAL15" s="401" t="e">
        <f>#REF!</f>
        <v>#REF!</v>
      </c>
      <c r="OAM15" s="401" t="e">
        <f>#REF!</f>
        <v>#REF!</v>
      </c>
      <c r="OAN15" s="401" t="e">
        <f>#REF!</f>
        <v>#REF!</v>
      </c>
      <c r="OAO15" s="401" t="e">
        <f>#REF!</f>
        <v>#REF!</v>
      </c>
      <c r="OAP15" s="401" t="e">
        <f>#REF!</f>
        <v>#REF!</v>
      </c>
      <c r="OAQ15" s="401" t="e">
        <f>#REF!</f>
        <v>#REF!</v>
      </c>
      <c r="OAR15" s="401" t="e">
        <f>#REF!</f>
        <v>#REF!</v>
      </c>
      <c r="OAS15" s="401" t="e">
        <f>#REF!</f>
        <v>#REF!</v>
      </c>
      <c r="OAT15" s="401" t="e">
        <f>#REF!</f>
        <v>#REF!</v>
      </c>
      <c r="OAU15" s="401" t="e">
        <f>#REF!</f>
        <v>#REF!</v>
      </c>
      <c r="OAV15" s="401" t="e">
        <f>#REF!</f>
        <v>#REF!</v>
      </c>
      <c r="OAW15" s="401" t="e">
        <f>#REF!</f>
        <v>#REF!</v>
      </c>
      <c r="OAX15" s="401" t="e">
        <f>#REF!</f>
        <v>#REF!</v>
      </c>
      <c r="OAY15" s="401" t="e">
        <f>#REF!</f>
        <v>#REF!</v>
      </c>
      <c r="OAZ15" s="401" t="e">
        <f>#REF!</f>
        <v>#REF!</v>
      </c>
      <c r="OBA15" s="401" t="e">
        <f>#REF!</f>
        <v>#REF!</v>
      </c>
      <c r="OBB15" s="401" t="e">
        <f>#REF!</f>
        <v>#REF!</v>
      </c>
      <c r="OBC15" s="401" t="e">
        <f>#REF!</f>
        <v>#REF!</v>
      </c>
      <c r="OBD15" s="401" t="e">
        <f>#REF!</f>
        <v>#REF!</v>
      </c>
      <c r="OBE15" s="401" t="e">
        <f>#REF!</f>
        <v>#REF!</v>
      </c>
      <c r="OBF15" s="401" t="e">
        <f>#REF!</f>
        <v>#REF!</v>
      </c>
      <c r="OBG15" s="401" t="e">
        <f>#REF!</f>
        <v>#REF!</v>
      </c>
      <c r="OBH15" s="401" t="e">
        <f>#REF!</f>
        <v>#REF!</v>
      </c>
      <c r="OBI15" s="401" t="e">
        <f>#REF!</f>
        <v>#REF!</v>
      </c>
      <c r="OBJ15" s="401" t="e">
        <f>#REF!</f>
        <v>#REF!</v>
      </c>
      <c r="OBK15" s="401" t="e">
        <f>#REF!</f>
        <v>#REF!</v>
      </c>
      <c r="OBL15" s="401" t="e">
        <f>#REF!</f>
        <v>#REF!</v>
      </c>
      <c r="OBM15" s="401" t="e">
        <f>#REF!</f>
        <v>#REF!</v>
      </c>
      <c r="OBN15" s="401" t="e">
        <f>#REF!</f>
        <v>#REF!</v>
      </c>
      <c r="OBO15" s="401" t="e">
        <f>#REF!</f>
        <v>#REF!</v>
      </c>
      <c r="OBP15" s="401" t="e">
        <f>#REF!</f>
        <v>#REF!</v>
      </c>
      <c r="OBQ15" s="401" t="e">
        <f>#REF!</f>
        <v>#REF!</v>
      </c>
      <c r="OBR15" s="401" t="e">
        <f>#REF!</f>
        <v>#REF!</v>
      </c>
      <c r="OBS15" s="401" t="e">
        <f>#REF!</f>
        <v>#REF!</v>
      </c>
      <c r="OBT15" s="401" t="e">
        <f>#REF!</f>
        <v>#REF!</v>
      </c>
      <c r="OBU15" s="401" t="e">
        <f>#REF!</f>
        <v>#REF!</v>
      </c>
      <c r="OBV15" s="401" t="e">
        <f>#REF!</f>
        <v>#REF!</v>
      </c>
      <c r="OBW15" s="401" t="e">
        <f>#REF!</f>
        <v>#REF!</v>
      </c>
      <c r="OBX15" s="401" t="e">
        <f>#REF!</f>
        <v>#REF!</v>
      </c>
      <c r="OBY15" s="401" t="e">
        <f>#REF!</f>
        <v>#REF!</v>
      </c>
      <c r="OBZ15" s="401" t="e">
        <f>#REF!</f>
        <v>#REF!</v>
      </c>
      <c r="OCA15" s="401" t="e">
        <f>#REF!</f>
        <v>#REF!</v>
      </c>
      <c r="OCB15" s="401" t="e">
        <f>#REF!</f>
        <v>#REF!</v>
      </c>
      <c r="OCC15" s="401" t="e">
        <f>#REF!</f>
        <v>#REF!</v>
      </c>
      <c r="OCD15" s="401" t="e">
        <f>#REF!</f>
        <v>#REF!</v>
      </c>
      <c r="OCE15" s="401" t="e">
        <f>#REF!</f>
        <v>#REF!</v>
      </c>
      <c r="OCF15" s="401" t="e">
        <f>#REF!</f>
        <v>#REF!</v>
      </c>
      <c r="OCG15" s="401" t="e">
        <f>#REF!</f>
        <v>#REF!</v>
      </c>
      <c r="OCH15" s="401" t="e">
        <f>#REF!</f>
        <v>#REF!</v>
      </c>
      <c r="OCI15" s="401" t="e">
        <f>#REF!</f>
        <v>#REF!</v>
      </c>
      <c r="OCJ15" s="401" t="e">
        <f>#REF!</f>
        <v>#REF!</v>
      </c>
      <c r="OCK15" s="401" t="e">
        <f>#REF!</f>
        <v>#REF!</v>
      </c>
      <c r="OCL15" s="401" t="e">
        <f>#REF!</f>
        <v>#REF!</v>
      </c>
      <c r="OCM15" s="401" t="e">
        <f>#REF!</f>
        <v>#REF!</v>
      </c>
      <c r="OCN15" s="401" t="e">
        <f>#REF!</f>
        <v>#REF!</v>
      </c>
      <c r="OCO15" s="401" t="e">
        <f>#REF!</f>
        <v>#REF!</v>
      </c>
      <c r="OCP15" s="401" t="e">
        <f>#REF!</f>
        <v>#REF!</v>
      </c>
      <c r="OCQ15" s="401" t="e">
        <f>#REF!</f>
        <v>#REF!</v>
      </c>
      <c r="OCR15" s="401" t="e">
        <f>#REF!</f>
        <v>#REF!</v>
      </c>
      <c r="OCS15" s="401" t="e">
        <f>#REF!</f>
        <v>#REF!</v>
      </c>
      <c r="OCT15" s="401" t="e">
        <f>#REF!</f>
        <v>#REF!</v>
      </c>
      <c r="OCU15" s="401" t="e">
        <f>#REF!</f>
        <v>#REF!</v>
      </c>
      <c r="OCV15" s="401" t="e">
        <f>#REF!</f>
        <v>#REF!</v>
      </c>
      <c r="OCW15" s="401" t="e">
        <f>#REF!</f>
        <v>#REF!</v>
      </c>
      <c r="OCX15" s="401" t="e">
        <f>#REF!</f>
        <v>#REF!</v>
      </c>
      <c r="OCY15" s="401" t="e">
        <f>#REF!</f>
        <v>#REF!</v>
      </c>
      <c r="OCZ15" s="401" t="e">
        <f>#REF!</f>
        <v>#REF!</v>
      </c>
      <c r="ODA15" s="401" t="e">
        <f>#REF!</f>
        <v>#REF!</v>
      </c>
      <c r="ODB15" s="401" t="e">
        <f>#REF!</f>
        <v>#REF!</v>
      </c>
      <c r="ODC15" s="401" t="e">
        <f>#REF!</f>
        <v>#REF!</v>
      </c>
      <c r="ODD15" s="401" t="e">
        <f>#REF!</f>
        <v>#REF!</v>
      </c>
      <c r="ODE15" s="401" t="e">
        <f>#REF!</f>
        <v>#REF!</v>
      </c>
      <c r="ODF15" s="401" t="e">
        <f>#REF!</f>
        <v>#REF!</v>
      </c>
      <c r="ODG15" s="401" t="e">
        <f>#REF!</f>
        <v>#REF!</v>
      </c>
      <c r="ODH15" s="401" t="e">
        <f>#REF!</f>
        <v>#REF!</v>
      </c>
      <c r="ODI15" s="401" t="e">
        <f>#REF!</f>
        <v>#REF!</v>
      </c>
      <c r="ODJ15" s="401" t="e">
        <f>#REF!</f>
        <v>#REF!</v>
      </c>
      <c r="ODK15" s="401" t="e">
        <f>#REF!</f>
        <v>#REF!</v>
      </c>
      <c r="ODL15" s="401" t="e">
        <f>#REF!</f>
        <v>#REF!</v>
      </c>
      <c r="ODM15" s="401" t="e">
        <f>#REF!</f>
        <v>#REF!</v>
      </c>
      <c r="ODN15" s="401" t="e">
        <f>#REF!</f>
        <v>#REF!</v>
      </c>
      <c r="ODO15" s="401" t="e">
        <f>#REF!</f>
        <v>#REF!</v>
      </c>
      <c r="ODP15" s="401" t="e">
        <f>#REF!</f>
        <v>#REF!</v>
      </c>
      <c r="ODQ15" s="401" t="e">
        <f>#REF!</f>
        <v>#REF!</v>
      </c>
      <c r="ODR15" s="401" t="e">
        <f>#REF!</f>
        <v>#REF!</v>
      </c>
      <c r="ODS15" s="401" t="e">
        <f>#REF!</f>
        <v>#REF!</v>
      </c>
      <c r="ODT15" s="401" t="e">
        <f>#REF!</f>
        <v>#REF!</v>
      </c>
      <c r="ODU15" s="401" t="e">
        <f>#REF!</f>
        <v>#REF!</v>
      </c>
      <c r="ODV15" s="401" t="e">
        <f>#REF!</f>
        <v>#REF!</v>
      </c>
      <c r="ODW15" s="401" t="e">
        <f>#REF!</f>
        <v>#REF!</v>
      </c>
      <c r="ODX15" s="401" t="e">
        <f>#REF!</f>
        <v>#REF!</v>
      </c>
      <c r="ODY15" s="401" t="e">
        <f>#REF!</f>
        <v>#REF!</v>
      </c>
      <c r="ODZ15" s="401" t="e">
        <f>#REF!</f>
        <v>#REF!</v>
      </c>
      <c r="OEA15" s="401" t="e">
        <f>#REF!</f>
        <v>#REF!</v>
      </c>
      <c r="OEB15" s="401" t="e">
        <f>#REF!</f>
        <v>#REF!</v>
      </c>
      <c r="OEC15" s="401" t="e">
        <f>#REF!</f>
        <v>#REF!</v>
      </c>
      <c r="OED15" s="401" t="e">
        <f>#REF!</f>
        <v>#REF!</v>
      </c>
      <c r="OEE15" s="401" t="e">
        <f>#REF!</f>
        <v>#REF!</v>
      </c>
      <c r="OEF15" s="401" t="e">
        <f>#REF!</f>
        <v>#REF!</v>
      </c>
      <c r="OEG15" s="401" t="e">
        <f>#REF!</f>
        <v>#REF!</v>
      </c>
      <c r="OEH15" s="401" t="e">
        <f>#REF!</f>
        <v>#REF!</v>
      </c>
      <c r="OEI15" s="401" t="e">
        <f>#REF!</f>
        <v>#REF!</v>
      </c>
      <c r="OEJ15" s="401" t="e">
        <f>#REF!</f>
        <v>#REF!</v>
      </c>
      <c r="OEK15" s="401" t="e">
        <f>#REF!</f>
        <v>#REF!</v>
      </c>
      <c r="OEL15" s="401" t="e">
        <f>#REF!</f>
        <v>#REF!</v>
      </c>
      <c r="OEM15" s="401" t="e">
        <f>#REF!</f>
        <v>#REF!</v>
      </c>
      <c r="OEN15" s="401" t="e">
        <f>#REF!</f>
        <v>#REF!</v>
      </c>
      <c r="OEO15" s="401" t="e">
        <f>#REF!</f>
        <v>#REF!</v>
      </c>
      <c r="OEP15" s="401" t="e">
        <f>#REF!</f>
        <v>#REF!</v>
      </c>
      <c r="OEQ15" s="401" t="e">
        <f>#REF!</f>
        <v>#REF!</v>
      </c>
      <c r="OER15" s="401" t="e">
        <f>#REF!</f>
        <v>#REF!</v>
      </c>
      <c r="OES15" s="401" t="e">
        <f>#REF!</f>
        <v>#REF!</v>
      </c>
      <c r="OET15" s="401" t="e">
        <f>#REF!</f>
        <v>#REF!</v>
      </c>
      <c r="OEU15" s="401" t="e">
        <f>#REF!</f>
        <v>#REF!</v>
      </c>
      <c r="OEV15" s="401" t="e">
        <f>#REF!</f>
        <v>#REF!</v>
      </c>
      <c r="OEW15" s="401" t="e">
        <f>#REF!</f>
        <v>#REF!</v>
      </c>
      <c r="OEX15" s="401" t="e">
        <f>#REF!</f>
        <v>#REF!</v>
      </c>
      <c r="OEY15" s="401" t="e">
        <f>#REF!</f>
        <v>#REF!</v>
      </c>
      <c r="OEZ15" s="401" t="e">
        <f>#REF!</f>
        <v>#REF!</v>
      </c>
      <c r="OFA15" s="401" t="e">
        <f>#REF!</f>
        <v>#REF!</v>
      </c>
      <c r="OFB15" s="401" t="e">
        <f>#REF!</f>
        <v>#REF!</v>
      </c>
      <c r="OFC15" s="401" t="e">
        <f>#REF!</f>
        <v>#REF!</v>
      </c>
      <c r="OFD15" s="401" t="e">
        <f>#REF!</f>
        <v>#REF!</v>
      </c>
      <c r="OFE15" s="401" t="e">
        <f>#REF!</f>
        <v>#REF!</v>
      </c>
      <c r="OFF15" s="401" t="e">
        <f>#REF!</f>
        <v>#REF!</v>
      </c>
      <c r="OFG15" s="401" t="e">
        <f>#REF!</f>
        <v>#REF!</v>
      </c>
      <c r="OFH15" s="401" t="e">
        <f>#REF!</f>
        <v>#REF!</v>
      </c>
      <c r="OFI15" s="401" t="e">
        <f>#REF!</f>
        <v>#REF!</v>
      </c>
      <c r="OFJ15" s="401" t="e">
        <f>#REF!</f>
        <v>#REF!</v>
      </c>
      <c r="OFK15" s="401" t="e">
        <f>#REF!</f>
        <v>#REF!</v>
      </c>
      <c r="OFL15" s="401" t="e">
        <f>#REF!</f>
        <v>#REF!</v>
      </c>
      <c r="OFM15" s="401" t="e">
        <f>#REF!</f>
        <v>#REF!</v>
      </c>
      <c r="OFN15" s="401" t="e">
        <f>#REF!</f>
        <v>#REF!</v>
      </c>
      <c r="OFO15" s="401" t="e">
        <f>#REF!</f>
        <v>#REF!</v>
      </c>
      <c r="OFP15" s="401" t="e">
        <f>#REF!</f>
        <v>#REF!</v>
      </c>
      <c r="OFQ15" s="401" t="e">
        <f>#REF!</f>
        <v>#REF!</v>
      </c>
      <c r="OFR15" s="401" t="e">
        <f>#REF!</f>
        <v>#REF!</v>
      </c>
      <c r="OFS15" s="401" t="e">
        <f>#REF!</f>
        <v>#REF!</v>
      </c>
      <c r="OFT15" s="401" t="e">
        <f>#REF!</f>
        <v>#REF!</v>
      </c>
      <c r="OFU15" s="401" t="e">
        <f>#REF!</f>
        <v>#REF!</v>
      </c>
      <c r="OFV15" s="401" t="e">
        <f>#REF!</f>
        <v>#REF!</v>
      </c>
      <c r="OFW15" s="401" t="e">
        <f>#REF!</f>
        <v>#REF!</v>
      </c>
      <c r="OFX15" s="401" t="e">
        <f>#REF!</f>
        <v>#REF!</v>
      </c>
      <c r="OFY15" s="401" t="e">
        <f>#REF!</f>
        <v>#REF!</v>
      </c>
      <c r="OFZ15" s="401" t="e">
        <f>#REF!</f>
        <v>#REF!</v>
      </c>
      <c r="OGA15" s="401" t="e">
        <f>#REF!</f>
        <v>#REF!</v>
      </c>
      <c r="OGB15" s="401" t="e">
        <f>#REF!</f>
        <v>#REF!</v>
      </c>
      <c r="OGC15" s="401" t="e">
        <f>#REF!</f>
        <v>#REF!</v>
      </c>
      <c r="OGD15" s="401" t="e">
        <f>#REF!</f>
        <v>#REF!</v>
      </c>
      <c r="OGE15" s="401" t="e">
        <f>#REF!</f>
        <v>#REF!</v>
      </c>
      <c r="OGF15" s="401" t="e">
        <f>#REF!</f>
        <v>#REF!</v>
      </c>
      <c r="OGG15" s="401" t="e">
        <f>#REF!</f>
        <v>#REF!</v>
      </c>
      <c r="OGH15" s="401" t="e">
        <f>#REF!</f>
        <v>#REF!</v>
      </c>
      <c r="OGI15" s="401" t="e">
        <f>#REF!</f>
        <v>#REF!</v>
      </c>
      <c r="OGJ15" s="401" t="e">
        <f>#REF!</f>
        <v>#REF!</v>
      </c>
      <c r="OGK15" s="401" t="e">
        <f>#REF!</f>
        <v>#REF!</v>
      </c>
      <c r="OGL15" s="401" t="e">
        <f>#REF!</f>
        <v>#REF!</v>
      </c>
      <c r="OGM15" s="401" t="e">
        <f>#REF!</f>
        <v>#REF!</v>
      </c>
      <c r="OGN15" s="401" t="e">
        <f>#REF!</f>
        <v>#REF!</v>
      </c>
      <c r="OGO15" s="401" t="e">
        <f>#REF!</f>
        <v>#REF!</v>
      </c>
      <c r="OGP15" s="401" t="e">
        <f>#REF!</f>
        <v>#REF!</v>
      </c>
      <c r="OGQ15" s="401" t="e">
        <f>#REF!</f>
        <v>#REF!</v>
      </c>
      <c r="OGR15" s="401" t="e">
        <f>#REF!</f>
        <v>#REF!</v>
      </c>
      <c r="OGS15" s="401" t="e">
        <f>#REF!</f>
        <v>#REF!</v>
      </c>
      <c r="OGT15" s="401" t="e">
        <f>#REF!</f>
        <v>#REF!</v>
      </c>
      <c r="OGU15" s="401" t="e">
        <f>#REF!</f>
        <v>#REF!</v>
      </c>
      <c r="OGV15" s="401" t="e">
        <f>#REF!</f>
        <v>#REF!</v>
      </c>
      <c r="OGW15" s="401" t="e">
        <f>#REF!</f>
        <v>#REF!</v>
      </c>
      <c r="OGX15" s="401" t="e">
        <f>#REF!</f>
        <v>#REF!</v>
      </c>
      <c r="OGY15" s="401" t="e">
        <f>#REF!</f>
        <v>#REF!</v>
      </c>
      <c r="OGZ15" s="401" t="e">
        <f>#REF!</f>
        <v>#REF!</v>
      </c>
      <c r="OHA15" s="401" t="e">
        <f>#REF!</f>
        <v>#REF!</v>
      </c>
      <c r="OHB15" s="401" t="e">
        <f>#REF!</f>
        <v>#REF!</v>
      </c>
      <c r="OHC15" s="401" t="e">
        <f>#REF!</f>
        <v>#REF!</v>
      </c>
      <c r="OHD15" s="401" t="e">
        <f>#REF!</f>
        <v>#REF!</v>
      </c>
      <c r="OHE15" s="401" t="e">
        <f>#REF!</f>
        <v>#REF!</v>
      </c>
      <c r="OHF15" s="401" t="e">
        <f>#REF!</f>
        <v>#REF!</v>
      </c>
      <c r="OHG15" s="401" t="e">
        <f>#REF!</f>
        <v>#REF!</v>
      </c>
      <c r="OHH15" s="401" t="e">
        <f>#REF!</f>
        <v>#REF!</v>
      </c>
      <c r="OHI15" s="401" t="e">
        <f>#REF!</f>
        <v>#REF!</v>
      </c>
      <c r="OHJ15" s="401" t="e">
        <f>#REF!</f>
        <v>#REF!</v>
      </c>
      <c r="OHK15" s="401" t="e">
        <f>#REF!</f>
        <v>#REF!</v>
      </c>
      <c r="OHL15" s="401" t="e">
        <f>#REF!</f>
        <v>#REF!</v>
      </c>
      <c r="OHM15" s="401" t="e">
        <f>#REF!</f>
        <v>#REF!</v>
      </c>
      <c r="OHN15" s="401" t="e">
        <f>#REF!</f>
        <v>#REF!</v>
      </c>
      <c r="OHO15" s="401" t="e">
        <f>#REF!</f>
        <v>#REF!</v>
      </c>
      <c r="OHP15" s="401" t="e">
        <f>#REF!</f>
        <v>#REF!</v>
      </c>
      <c r="OHQ15" s="401" t="e">
        <f>#REF!</f>
        <v>#REF!</v>
      </c>
      <c r="OHR15" s="401" t="e">
        <f>#REF!</f>
        <v>#REF!</v>
      </c>
      <c r="OHS15" s="401" t="e">
        <f>#REF!</f>
        <v>#REF!</v>
      </c>
      <c r="OHT15" s="401" t="e">
        <f>#REF!</f>
        <v>#REF!</v>
      </c>
      <c r="OHU15" s="401" t="e">
        <f>#REF!</f>
        <v>#REF!</v>
      </c>
      <c r="OHV15" s="401" t="e">
        <f>#REF!</f>
        <v>#REF!</v>
      </c>
      <c r="OHW15" s="401" t="e">
        <f>#REF!</f>
        <v>#REF!</v>
      </c>
      <c r="OHX15" s="401" t="e">
        <f>#REF!</f>
        <v>#REF!</v>
      </c>
      <c r="OHY15" s="401" t="e">
        <f>#REF!</f>
        <v>#REF!</v>
      </c>
      <c r="OHZ15" s="401" t="e">
        <f>#REF!</f>
        <v>#REF!</v>
      </c>
      <c r="OIA15" s="401" t="e">
        <f>#REF!</f>
        <v>#REF!</v>
      </c>
      <c r="OIB15" s="401" t="e">
        <f>#REF!</f>
        <v>#REF!</v>
      </c>
      <c r="OIC15" s="401" t="e">
        <f>#REF!</f>
        <v>#REF!</v>
      </c>
      <c r="OID15" s="401" t="e">
        <f>#REF!</f>
        <v>#REF!</v>
      </c>
      <c r="OIE15" s="401" t="e">
        <f>#REF!</f>
        <v>#REF!</v>
      </c>
      <c r="OIF15" s="401" t="e">
        <f>#REF!</f>
        <v>#REF!</v>
      </c>
      <c r="OIG15" s="401" t="e">
        <f>#REF!</f>
        <v>#REF!</v>
      </c>
      <c r="OIH15" s="401" t="e">
        <f>#REF!</f>
        <v>#REF!</v>
      </c>
      <c r="OII15" s="401" t="e">
        <f>#REF!</f>
        <v>#REF!</v>
      </c>
      <c r="OIJ15" s="401" t="e">
        <f>#REF!</f>
        <v>#REF!</v>
      </c>
      <c r="OIK15" s="401" t="e">
        <f>#REF!</f>
        <v>#REF!</v>
      </c>
      <c r="OIL15" s="401" t="e">
        <f>#REF!</f>
        <v>#REF!</v>
      </c>
      <c r="OIM15" s="401" t="e">
        <f>#REF!</f>
        <v>#REF!</v>
      </c>
      <c r="OIN15" s="401" t="e">
        <f>#REF!</f>
        <v>#REF!</v>
      </c>
      <c r="OIO15" s="401" t="e">
        <f>#REF!</f>
        <v>#REF!</v>
      </c>
      <c r="OIP15" s="401" t="e">
        <f>#REF!</f>
        <v>#REF!</v>
      </c>
      <c r="OIQ15" s="401" t="e">
        <f>#REF!</f>
        <v>#REF!</v>
      </c>
      <c r="OIR15" s="401" t="e">
        <f>#REF!</f>
        <v>#REF!</v>
      </c>
      <c r="OIS15" s="401" t="e">
        <f>#REF!</f>
        <v>#REF!</v>
      </c>
      <c r="OIT15" s="401" t="e">
        <f>#REF!</f>
        <v>#REF!</v>
      </c>
      <c r="OIU15" s="401" t="e">
        <f>#REF!</f>
        <v>#REF!</v>
      </c>
      <c r="OIV15" s="401" t="e">
        <f>#REF!</f>
        <v>#REF!</v>
      </c>
      <c r="OIW15" s="401" t="e">
        <f>#REF!</f>
        <v>#REF!</v>
      </c>
      <c r="OIX15" s="401" t="e">
        <f>#REF!</f>
        <v>#REF!</v>
      </c>
      <c r="OIY15" s="401" t="e">
        <f>#REF!</f>
        <v>#REF!</v>
      </c>
      <c r="OIZ15" s="401" t="e">
        <f>#REF!</f>
        <v>#REF!</v>
      </c>
      <c r="OJA15" s="401" t="e">
        <f>#REF!</f>
        <v>#REF!</v>
      </c>
      <c r="OJB15" s="401" t="e">
        <f>#REF!</f>
        <v>#REF!</v>
      </c>
      <c r="OJC15" s="401" t="e">
        <f>#REF!</f>
        <v>#REF!</v>
      </c>
      <c r="OJD15" s="401" t="e">
        <f>#REF!</f>
        <v>#REF!</v>
      </c>
      <c r="OJE15" s="401" t="e">
        <f>#REF!</f>
        <v>#REF!</v>
      </c>
      <c r="OJF15" s="401" t="e">
        <f>#REF!</f>
        <v>#REF!</v>
      </c>
      <c r="OJG15" s="401" t="e">
        <f>#REF!</f>
        <v>#REF!</v>
      </c>
      <c r="OJH15" s="401" t="e">
        <f>#REF!</f>
        <v>#REF!</v>
      </c>
      <c r="OJI15" s="401" t="e">
        <f>#REF!</f>
        <v>#REF!</v>
      </c>
      <c r="OJJ15" s="401" t="e">
        <f>#REF!</f>
        <v>#REF!</v>
      </c>
      <c r="OJK15" s="401" t="e">
        <f>#REF!</f>
        <v>#REF!</v>
      </c>
      <c r="OJL15" s="401" t="e">
        <f>#REF!</f>
        <v>#REF!</v>
      </c>
      <c r="OJM15" s="401" t="e">
        <f>#REF!</f>
        <v>#REF!</v>
      </c>
      <c r="OJN15" s="401" t="e">
        <f>#REF!</f>
        <v>#REF!</v>
      </c>
      <c r="OJO15" s="401" t="e">
        <f>#REF!</f>
        <v>#REF!</v>
      </c>
      <c r="OJP15" s="401" t="e">
        <f>#REF!</f>
        <v>#REF!</v>
      </c>
      <c r="OJQ15" s="401" t="e">
        <f>#REF!</f>
        <v>#REF!</v>
      </c>
      <c r="OJR15" s="401" t="e">
        <f>#REF!</f>
        <v>#REF!</v>
      </c>
      <c r="OJS15" s="401" t="e">
        <f>#REF!</f>
        <v>#REF!</v>
      </c>
      <c r="OJT15" s="401" t="e">
        <f>#REF!</f>
        <v>#REF!</v>
      </c>
      <c r="OJU15" s="401" t="e">
        <f>#REF!</f>
        <v>#REF!</v>
      </c>
      <c r="OJV15" s="401" t="e">
        <f>#REF!</f>
        <v>#REF!</v>
      </c>
      <c r="OJW15" s="401" t="e">
        <f>#REF!</f>
        <v>#REF!</v>
      </c>
      <c r="OJX15" s="401" t="e">
        <f>#REF!</f>
        <v>#REF!</v>
      </c>
      <c r="OJY15" s="401" t="e">
        <f>#REF!</f>
        <v>#REF!</v>
      </c>
      <c r="OJZ15" s="401" t="e">
        <f>#REF!</f>
        <v>#REF!</v>
      </c>
      <c r="OKA15" s="401" t="e">
        <f>#REF!</f>
        <v>#REF!</v>
      </c>
      <c r="OKB15" s="401" t="e">
        <f>#REF!</f>
        <v>#REF!</v>
      </c>
      <c r="OKC15" s="401" t="e">
        <f>#REF!</f>
        <v>#REF!</v>
      </c>
      <c r="OKD15" s="401" t="e">
        <f>#REF!</f>
        <v>#REF!</v>
      </c>
      <c r="OKE15" s="401" t="e">
        <f>#REF!</f>
        <v>#REF!</v>
      </c>
      <c r="OKF15" s="401" t="e">
        <f>#REF!</f>
        <v>#REF!</v>
      </c>
      <c r="OKG15" s="401" t="e">
        <f>#REF!</f>
        <v>#REF!</v>
      </c>
      <c r="OKH15" s="401" t="e">
        <f>#REF!</f>
        <v>#REF!</v>
      </c>
      <c r="OKI15" s="401" t="e">
        <f>#REF!</f>
        <v>#REF!</v>
      </c>
      <c r="OKJ15" s="401" t="e">
        <f>#REF!</f>
        <v>#REF!</v>
      </c>
      <c r="OKK15" s="401" t="e">
        <f>#REF!</f>
        <v>#REF!</v>
      </c>
      <c r="OKL15" s="401" t="e">
        <f>#REF!</f>
        <v>#REF!</v>
      </c>
      <c r="OKM15" s="401" t="e">
        <f>#REF!</f>
        <v>#REF!</v>
      </c>
      <c r="OKN15" s="401" t="e">
        <f>#REF!</f>
        <v>#REF!</v>
      </c>
      <c r="OKO15" s="401" t="e">
        <f>#REF!</f>
        <v>#REF!</v>
      </c>
      <c r="OKP15" s="401" t="e">
        <f>#REF!</f>
        <v>#REF!</v>
      </c>
      <c r="OKQ15" s="401" t="e">
        <f>#REF!</f>
        <v>#REF!</v>
      </c>
      <c r="OKR15" s="401" t="e">
        <f>#REF!</f>
        <v>#REF!</v>
      </c>
      <c r="OKS15" s="401" t="e">
        <f>#REF!</f>
        <v>#REF!</v>
      </c>
      <c r="OKT15" s="401" t="e">
        <f>#REF!</f>
        <v>#REF!</v>
      </c>
      <c r="OKU15" s="401" t="e">
        <f>#REF!</f>
        <v>#REF!</v>
      </c>
      <c r="OKV15" s="401" t="e">
        <f>#REF!</f>
        <v>#REF!</v>
      </c>
      <c r="OKW15" s="401" t="e">
        <f>#REF!</f>
        <v>#REF!</v>
      </c>
      <c r="OKX15" s="401" t="e">
        <f>#REF!</f>
        <v>#REF!</v>
      </c>
      <c r="OKY15" s="401" t="e">
        <f>#REF!</f>
        <v>#REF!</v>
      </c>
      <c r="OKZ15" s="401" t="e">
        <f>#REF!</f>
        <v>#REF!</v>
      </c>
      <c r="OLA15" s="401" t="e">
        <f>#REF!</f>
        <v>#REF!</v>
      </c>
      <c r="OLB15" s="401" t="e">
        <f>#REF!</f>
        <v>#REF!</v>
      </c>
      <c r="OLC15" s="401" t="e">
        <f>#REF!</f>
        <v>#REF!</v>
      </c>
      <c r="OLD15" s="401" t="e">
        <f>#REF!</f>
        <v>#REF!</v>
      </c>
      <c r="OLE15" s="401" t="e">
        <f>#REF!</f>
        <v>#REF!</v>
      </c>
      <c r="OLF15" s="401" t="e">
        <f>#REF!</f>
        <v>#REF!</v>
      </c>
      <c r="OLG15" s="401" t="e">
        <f>#REF!</f>
        <v>#REF!</v>
      </c>
      <c r="OLH15" s="401" t="e">
        <f>#REF!</f>
        <v>#REF!</v>
      </c>
      <c r="OLI15" s="401" t="e">
        <f>#REF!</f>
        <v>#REF!</v>
      </c>
      <c r="OLJ15" s="401" t="e">
        <f>#REF!</f>
        <v>#REF!</v>
      </c>
      <c r="OLK15" s="401" t="e">
        <f>#REF!</f>
        <v>#REF!</v>
      </c>
      <c r="OLL15" s="401" t="e">
        <f>#REF!</f>
        <v>#REF!</v>
      </c>
      <c r="OLM15" s="401" t="e">
        <f>#REF!</f>
        <v>#REF!</v>
      </c>
      <c r="OLN15" s="401" t="e">
        <f>#REF!</f>
        <v>#REF!</v>
      </c>
      <c r="OLO15" s="401" t="e">
        <f>#REF!</f>
        <v>#REF!</v>
      </c>
      <c r="OLP15" s="401" t="e">
        <f>#REF!</f>
        <v>#REF!</v>
      </c>
      <c r="OLQ15" s="401" t="e">
        <f>#REF!</f>
        <v>#REF!</v>
      </c>
      <c r="OLR15" s="401" t="e">
        <f>#REF!</f>
        <v>#REF!</v>
      </c>
      <c r="OLS15" s="401" t="e">
        <f>#REF!</f>
        <v>#REF!</v>
      </c>
      <c r="OLT15" s="401" t="e">
        <f>#REF!</f>
        <v>#REF!</v>
      </c>
      <c r="OLU15" s="401" t="e">
        <f>#REF!</f>
        <v>#REF!</v>
      </c>
      <c r="OLV15" s="401" t="e">
        <f>#REF!</f>
        <v>#REF!</v>
      </c>
      <c r="OLW15" s="401" t="e">
        <f>#REF!</f>
        <v>#REF!</v>
      </c>
      <c r="OLX15" s="401" t="e">
        <f>#REF!</f>
        <v>#REF!</v>
      </c>
      <c r="OLY15" s="401" t="e">
        <f>#REF!</f>
        <v>#REF!</v>
      </c>
      <c r="OLZ15" s="401" t="e">
        <f>#REF!</f>
        <v>#REF!</v>
      </c>
      <c r="OMA15" s="401" t="e">
        <f>#REF!</f>
        <v>#REF!</v>
      </c>
      <c r="OMB15" s="401" t="e">
        <f>#REF!</f>
        <v>#REF!</v>
      </c>
      <c r="OMC15" s="401" t="e">
        <f>#REF!</f>
        <v>#REF!</v>
      </c>
      <c r="OMD15" s="401" t="e">
        <f>#REF!</f>
        <v>#REF!</v>
      </c>
      <c r="OME15" s="401" t="e">
        <f>#REF!</f>
        <v>#REF!</v>
      </c>
      <c r="OMF15" s="401" t="e">
        <f>#REF!</f>
        <v>#REF!</v>
      </c>
      <c r="OMG15" s="401" t="e">
        <f>#REF!</f>
        <v>#REF!</v>
      </c>
      <c r="OMH15" s="401" t="e">
        <f>#REF!</f>
        <v>#REF!</v>
      </c>
      <c r="OMI15" s="401" t="e">
        <f>#REF!</f>
        <v>#REF!</v>
      </c>
      <c r="OMJ15" s="401" t="e">
        <f>#REF!</f>
        <v>#REF!</v>
      </c>
      <c r="OMK15" s="401" t="e">
        <f>#REF!</f>
        <v>#REF!</v>
      </c>
      <c r="OML15" s="401" t="e">
        <f>#REF!</f>
        <v>#REF!</v>
      </c>
      <c r="OMM15" s="401" t="e">
        <f>#REF!</f>
        <v>#REF!</v>
      </c>
      <c r="OMN15" s="401" t="e">
        <f>#REF!</f>
        <v>#REF!</v>
      </c>
      <c r="OMO15" s="401" t="e">
        <f>#REF!</f>
        <v>#REF!</v>
      </c>
      <c r="OMP15" s="401" t="e">
        <f>#REF!</f>
        <v>#REF!</v>
      </c>
      <c r="OMQ15" s="401" t="e">
        <f>#REF!</f>
        <v>#REF!</v>
      </c>
      <c r="OMR15" s="401" t="e">
        <f>#REF!</f>
        <v>#REF!</v>
      </c>
      <c r="OMS15" s="401" t="e">
        <f>#REF!</f>
        <v>#REF!</v>
      </c>
      <c r="OMT15" s="401" t="e">
        <f>#REF!</f>
        <v>#REF!</v>
      </c>
      <c r="OMU15" s="401" t="e">
        <f>#REF!</f>
        <v>#REF!</v>
      </c>
      <c r="OMV15" s="401" t="e">
        <f>#REF!</f>
        <v>#REF!</v>
      </c>
      <c r="OMW15" s="401" t="e">
        <f>#REF!</f>
        <v>#REF!</v>
      </c>
      <c r="OMX15" s="401" t="e">
        <f>#REF!</f>
        <v>#REF!</v>
      </c>
      <c r="OMY15" s="401" t="e">
        <f>#REF!</f>
        <v>#REF!</v>
      </c>
      <c r="OMZ15" s="401" t="e">
        <f>#REF!</f>
        <v>#REF!</v>
      </c>
      <c r="ONA15" s="401" t="e">
        <f>#REF!</f>
        <v>#REF!</v>
      </c>
      <c r="ONB15" s="401" t="e">
        <f>#REF!</f>
        <v>#REF!</v>
      </c>
      <c r="ONC15" s="401" t="e">
        <f>#REF!</f>
        <v>#REF!</v>
      </c>
      <c r="OND15" s="401" t="e">
        <f>#REF!</f>
        <v>#REF!</v>
      </c>
      <c r="ONE15" s="401" t="e">
        <f>#REF!</f>
        <v>#REF!</v>
      </c>
      <c r="ONF15" s="401" t="e">
        <f>#REF!</f>
        <v>#REF!</v>
      </c>
      <c r="ONG15" s="401" t="e">
        <f>#REF!</f>
        <v>#REF!</v>
      </c>
      <c r="ONH15" s="401" t="e">
        <f>#REF!</f>
        <v>#REF!</v>
      </c>
      <c r="ONI15" s="401" t="e">
        <f>#REF!</f>
        <v>#REF!</v>
      </c>
      <c r="ONJ15" s="401" t="e">
        <f>#REF!</f>
        <v>#REF!</v>
      </c>
      <c r="ONK15" s="401" t="e">
        <f>#REF!</f>
        <v>#REF!</v>
      </c>
      <c r="ONL15" s="401" t="e">
        <f>#REF!</f>
        <v>#REF!</v>
      </c>
      <c r="ONM15" s="401" t="e">
        <f>#REF!</f>
        <v>#REF!</v>
      </c>
      <c r="ONN15" s="401" t="e">
        <f>#REF!</f>
        <v>#REF!</v>
      </c>
      <c r="ONO15" s="401" t="e">
        <f>#REF!</f>
        <v>#REF!</v>
      </c>
      <c r="ONP15" s="401" t="e">
        <f>#REF!</f>
        <v>#REF!</v>
      </c>
      <c r="ONQ15" s="401" t="e">
        <f>#REF!</f>
        <v>#REF!</v>
      </c>
      <c r="ONR15" s="401" t="e">
        <f>#REF!</f>
        <v>#REF!</v>
      </c>
      <c r="ONS15" s="401" t="e">
        <f>#REF!</f>
        <v>#REF!</v>
      </c>
      <c r="ONT15" s="401" t="e">
        <f>#REF!</f>
        <v>#REF!</v>
      </c>
      <c r="ONU15" s="401" t="e">
        <f>#REF!</f>
        <v>#REF!</v>
      </c>
      <c r="ONV15" s="401" t="e">
        <f>#REF!</f>
        <v>#REF!</v>
      </c>
      <c r="ONW15" s="401" t="e">
        <f>#REF!</f>
        <v>#REF!</v>
      </c>
      <c r="ONX15" s="401" t="e">
        <f>#REF!</f>
        <v>#REF!</v>
      </c>
      <c r="ONY15" s="401" t="e">
        <f>#REF!</f>
        <v>#REF!</v>
      </c>
      <c r="ONZ15" s="401" t="e">
        <f>#REF!</f>
        <v>#REF!</v>
      </c>
      <c r="OOA15" s="401" t="e">
        <f>#REF!</f>
        <v>#REF!</v>
      </c>
      <c r="OOB15" s="401" t="e">
        <f>#REF!</f>
        <v>#REF!</v>
      </c>
      <c r="OOC15" s="401" t="e">
        <f>#REF!</f>
        <v>#REF!</v>
      </c>
      <c r="OOD15" s="401" t="e">
        <f>#REF!</f>
        <v>#REF!</v>
      </c>
      <c r="OOE15" s="401" t="e">
        <f>#REF!</f>
        <v>#REF!</v>
      </c>
      <c r="OOF15" s="401" t="e">
        <f>#REF!</f>
        <v>#REF!</v>
      </c>
      <c r="OOG15" s="401" t="e">
        <f>#REF!</f>
        <v>#REF!</v>
      </c>
      <c r="OOH15" s="401" t="e">
        <f>#REF!</f>
        <v>#REF!</v>
      </c>
      <c r="OOI15" s="401" t="e">
        <f>#REF!</f>
        <v>#REF!</v>
      </c>
      <c r="OOJ15" s="401" t="e">
        <f>#REF!</f>
        <v>#REF!</v>
      </c>
      <c r="OOK15" s="401" t="e">
        <f>#REF!</f>
        <v>#REF!</v>
      </c>
      <c r="OOL15" s="401" t="e">
        <f>#REF!</f>
        <v>#REF!</v>
      </c>
      <c r="OOM15" s="401" t="e">
        <f>#REF!</f>
        <v>#REF!</v>
      </c>
      <c r="OON15" s="401" t="e">
        <f>#REF!</f>
        <v>#REF!</v>
      </c>
      <c r="OOO15" s="401" t="e">
        <f>#REF!</f>
        <v>#REF!</v>
      </c>
      <c r="OOP15" s="401" t="e">
        <f>#REF!</f>
        <v>#REF!</v>
      </c>
      <c r="OOQ15" s="401" t="e">
        <f>#REF!</f>
        <v>#REF!</v>
      </c>
      <c r="OOR15" s="401" t="e">
        <f>#REF!</f>
        <v>#REF!</v>
      </c>
      <c r="OOS15" s="401" t="e">
        <f>#REF!</f>
        <v>#REF!</v>
      </c>
      <c r="OOT15" s="401" t="e">
        <f>#REF!</f>
        <v>#REF!</v>
      </c>
      <c r="OOU15" s="401" t="e">
        <f>#REF!</f>
        <v>#REF!</v>
      </c>
      <c r="OOV15" s="401" t="e">
        <f>#REF!</f>
        <v>#REF!</v>
      </c>
      <c r="OOW15" s="401" t="e">
        <f>#REF!</f>
        <v>#REF!</v>
      </c>
      <c r="OOX15" s="401" t="e">
        <f>#REF!</f>
        <v>#REF!</v>
      </c>
      <c r="OOY15" s="401" t="e">
        <f>#REF!</f>
        <v>#REF!</v>
      </c>
      <c r="OOZ15" s="401" t="e">
        <f>#REF!</f>
        <v>#REF!</v>
      </c>
      <c r="OPA15" s="401" t="e">
        <f>#REF!</f>
        <v>#REF!</v>
      </c>
      <c r="OPB15" s="401" t="e">
        <f>#REF!</f>
        <v>#REF!</v>
      </c>
      <c r="OPC15" s="401" t="e">
        <f>#REF!</f>
        <v>#REF!</v>
      </c>
      <c r="OPD15" s="401" t="e">
        <f>#REF!</f>
        <v>#REF!</v>
      </c>
      <c r="OPE15" s="401" t="e">
        <f>#REF!</f>
        <v>#REF!</v>
      </c>
      <c r="OPF15" s="401" t="e">
        <f>#REF!</f>
        <v>#REF!</v>
      </c>
      <c r="OPG15" s="401" t="e">
        <f>#REF!</f>
        <v>#REF!</v>
      </c>
      <c r="OPH15" s="401" t="e">
        <f>#REF!</f>
        <v>#REF!</v>
      </c>
      <c r="OPI15" s="401" t="e">
        <f>#REF!</f>
        <v>#REF!</v>
      </c>
      <c r="OPJ15" s="401" t="e">
        <f>#REF!</f>
        <v>#REF!</v>
      </c>
      <c r="OPK15" s="401" t="e">
        <f>#REF!</f>
        <v>#REF!</v>
      </c>
      <c r="OPL15" s="401" t="e">
        <f>#REF!</f>
        <v>#REF!</v>
      </c>
      <c r="OPM15" s="401" t="e">
        <f>#REF!</f>
        <v>#REF!</v>
      </c>
      <c r="OPN15" s="401" t="e">
        <f>#REF!</f>
        <v>#REF!</v>
      </c>
      <c r="OPO15" s="401" t="e">
        <f>#REF!</f>
        <v>#REF!</v>
      </c>
      <c r="OPP15" s="401" t="e">
        <f>#REF!</f>
        <v>#REF!</v>
      </c>
      <c r="OPQ15" s="401" t="e">
        <f>#REF!</f>
        <v>#REF!</v>
      </c>
      <c r="OPR15" s="401" t="e">
        <f>#REF!</f>
        <v>#REF!</v>
      </c>
      <c r="OPS15" s="401" t="e">
        <f>#REF!</f>
        <v>#REF!</v>
      </c>
      <c r="OPT15" s="401" t="e">
        <f>#REF!</f>
        <v>#REF!</v>
      </c>
      <c r="OPU15" s="401" t="e">
        <f>#REF!</f>
        <v>#REF!</v>
      </c>
      <c r="OPV15" s="401" t="e">
        <f>#REF!</f>
        <v>#REF!</v>
      </c>
      <c r="OPW15" s="401" t="e">
        <f>#REF!</f>
        <v>#REF!</v>
      </c>
      <c r="OPX15" s="401" t="e">
        <f>#REF!</f>
        <v>#REF!</v>
      </c>
      <c r="OPY15" s="401" t="e">
        <f>#REF!</f>
        <v>#REF!</v>
      </c>
      <c r="OPZ15" s="401" t="e">
        <f>#REF!</f>
        <v>#REF!</v>
      </c>
      <c r="OQA15" s="401" t="e">
        <f>#REF!</f>
        <v>#REF!</v>
      </c>
      <c r="OQB15" s="401" t="e">
        <f>#REF!</f>
        <v>#REF!</v>
      </c>
      <c r="OQC15" s="401" t="e">
        <f>#REF!</f>
        <v>#REF!</v>
      </c>
      <c r="OQD15" s="401" t="e">
        <f>#REF!</f>
        <v>#REF!</v>
      </c>
      <c r="OQE15" s="401" t="e">
        <f>#REF!</f>
        <v>#REF!</v>
      </c>
      <c r="OQF15" s="401" t="e">
        <f>#REF!</f>
        <v>#REF!</v>
      </c>
      <c r="OQG15" s="401" t="e">
        <f>#REF!</f>
        <v>#REF!</v>
      </c>
      <c r="OQH15" s="401" t="e">
        <f>#REF!</f>
        <v>#REF!</v>
      </c>
      <c r="OQI15" s="401" t="e">
        <f>#REF!</f>
        <v>#REF!</v>
      </c>
      <c r="OQJ15" s="401" t="e">
        <f>#REF!</f>
        <v>#REF!</v>
      </c>
      <c r="OQK15" s="401" t="e">
        <f>#REF!</f>
        <v>#REF!</v>
      </c>
      <c r="OQL15" s="401" t="e">
        <f>#REF!</f>
        <v>#REF!</v>
      </c>
      <c r="OQM15" s="401" t="e">
        <f>#REF!</f>
        <v>#REF!</v>
      </c>
      <c r="OQN15" s="401" t="e">
        <f>#REF!</f>
        <v>#REF!</v>
      </c>
      <c r="OQO15" s="401" t="e">
        <f>#REF!</f>
        <v>#REF!</v>
      </c>
      <c r="OQP15" s="401" t="e">
        <f>#REF!</f>
        <v>#REF!</v>
      </c>
      <c r="OQQ15" s="401" t="e">
        <f>#REF!</f>
        <v>#REF!</v>
      </c>
      <c r="OQR15" s="401" t="e">
        <f>#REF!</f>
        <v>#REF!</v>
      </c>
      <c r="OQS15" s="401" t="e">
        <f>#REF!</f>
        <v>#REF!</v>
      </c>
      <c r="OQT15" s="401" t="e">
        <f>#REF!</f>
        <v>#REF!</v>
      </c>
      <c r="OQU15" s="401" t="e">
        <f>#REF!</f>
        <v>#REF!</v>
      </c>
      <c r="OQV15" s="401" t="e">
        <f>#REF!</f>
        <v>#REF!</v>
      </c>
      <c r="OQW15" s="401" t="e">
        <f>#REF!</f>
        <v>#REF!</v>
      </c>
      <c r="OQX15" s="401" t="e">
        <f>#REF!</f>
        <v>#REF!</v>
      </c>
      <c r="OQY15" s="401" t="e">
        <f>#REF!</f>
        <v>#REF!</v>
      </c>
      <c r="OQZ15" s="401" t="e">
        <f>#REF!</f>
        <v>#REF!</v>
      </c>
      <c r="ORA15" s="401" t="e">
        <f>#REF!</f>
        <v>#REF!</v>
      </c>
      <c r="ORB15" s="401" t="e">
        <f>#REF!</f>
        <v>#REF!</v>
      </c>
      <c r="ORC15" s="401" t="e">
        <f>#REF!</f>
        <v>#REF!</v>
      </c>
      <c r="ORD15" s="401" t="e">
        <f>#REF!</f>
        <v>#REF!</v>
      </c>
      <c r="ORE15" s="401" t="e">
        <f>#REF!</f>
        <v>#REF!</v>
      </c>
      <c r="ORF15" s="401" t="e">
        <f>#REF!</f>
        <v>#REF!</v>
      </c>
      <c r="ORG15" s="401" t="e">
        <f>#REF!</f>
        <v>#REF!</v>
      </c>
      <c r="ORH15" s="401" t="e">
        <f>#REF!</f>
        <v>#REF!</v>
      </c>
      <c r="ORI15" s="401" t="e">
        <f>#REF!</f>
        <v>#REF!</v>
      </c>
      <c r="ORJ15" s="401" t="e">
        <f>#REF!</f>
        <v>#REF!</v>
      </c>
      <c r="ORK15" s="401" t="e">
        <f>#REF!</f>
        <v>#REF!</v>
      </c>
      <c r="ORL15" s="401" t="e">
        <f>#REF!</f>
        <v>#REF!</v>
      </c>
      <c r="ORM15" s="401" t="e">
        <f>#REF!</f>
        <v>#REF!</v>
      </c>
      <c r="ORN15" s="401" t="e">
        <f>#REF!</f>
        <v>#REF!</v>
      </c>
      <c r="ORO15" s="401" t="e">
        <f>#REF!</f>
        <v>#REF!</v>
      </c>
      <c r="ORP15" s="401" t="e">
        <f>#REF!</f>
        <v>#REF!</v>
      </c>
      <c r="ORQ15" s="401" t="e">
        <f>#REF!</f>
        <v>#REF!</v>
      </c>
      <c r="ORR15" s="401" t="e">
        <f>#REF!</f>
        <v>#REF!</v>
      </c>
      <c r="ORS15" s="401" t="e">
        <f>#REF!</f>
        <v>#REF!</v>
      </c>
      <c r="ORT15" s="401" t="e">
        <f>#REF!</f>
        <v>#REF!</v>
      </c>
      <c r="ORU15" s="401" t="e">
        <f>#REF!</f>
        <v>#REF!</v>
      </c>
      <c r="ORV15" s="401" t="e">
        <f>#REF!</f>
        <v>#REF!</v>
      </c>
      <c r="ORW15" s="401" t="e">
        <f>#REF!</f>
        <v>#REF!</v>
      </c>
      <c r="ORX15" s="401" t="e">
        <f>#REF!</f>
        <v>#REF!</v>
      </c>
      <c r="ORY15" s="401" t="e">
        <f>#REF!</f>
        <v>#REF!</v>
      </c>
      <c r="ORZ15" s="401" t="e">
        <f>#REF!</f>
        <v>#REF!</v>
      </c>
      <c r="OSA15" s="401" t="e">
        <f>#REF!</f>
        <v>#REF!</v>
      </c>
      <c r="OSB15" s="401" t="e">
        <f>#REF!</f>
        <v>#REF!</v>
      </c>
      <c r="OSC15" s="401" t="e">
        <f>#REF!</f>
        <v>#REF!</v>
      </c>
      <c r="OSD15" s="401" t="e">
        <f>#REF!</f>
        <v>#REF!</v>
      </c>
      <c r="OSE15" s="401" t="e">
        <f>#REF!</f>
        <v>#REF!</v>
      </c>
      <c r="OSF15" s="401" t="e">
        <f>#REF!</f>
        <v>#REF!</v>
      </c>
      <c r="OSG15" s="401" t="e">
        <f>#REF!</f>
        <v>#REF!</v>
      </c>
      <c r="OSH15" s="401" t="e">
        <f>#REF!</f>
        <v>#REF!</v>
      </c>
      <c r="OSI15" s="401" t="e">
        <f>#REF!</f>
        <v>#REF!</v>
      </c>
      <c r="OSJ15" s="401" t="e">
        <f>#REF!</f>
        <v>#REF!</v>
      </c>
      <c r="OSK15" s="401" t="e">
        <f>#REF!</f>
        <v>#REF!</v>
      </c>
      <c r="OSL15" s="401" t="e">
        <f>#REF!</f>
        <v>#REF!</v>
      </c>
      <c r="OSM15" s="401" t="e">
        <f>#REF!</f>
        <v>#REF!</v>
      </c>
      <c r="OSN15" s="401" t="e">
        <f>#REF!</f>
        <v>#REF!</v>
      </c>
      <c r="OSO15" s="401" t="e">
        <f>#REF!</f>
        <v>#REF!</v>
      </c>
      <c r="OSP15" s="401" t="e">
        <f>#REF!</f>
        <v>#REF!</v>
      </c>
      <c r="OSQ15" s="401" t="e">
        <f>#REF!</f>
        <v>#REF!</v>
      </c>
      <c r="OSR15" s="401" t="e">
        <f>#REF!</f>
        <v>#REF!</v>
      </c>
      <c r="OSS15" s="401" t="e">
        <f>#REF!</f>
        <v>#REF!</v>
      </c>
      <c r="OST15" s="401" t="e">
        <f>#REF!</f>
        <v>#REF!</v>
      </c>
      <c r="OSU15" s="401" t="e">
        <f>#REF!</f>
        <v>#REF!</v>
      </c>
      <c r="OSV15" s="401" t="e">
        <f>#REF!</f>
        <v>#REF!</v>
      </c>
      <c r="OSW15" s="401" t="e">
        <f>#REF!</f>
        <v>#REF!</v>
      </c>
      <c r="OSX15" s="401" t="e">
        <f>#REF!</f>
        <v>#REF!</v>
      </c>
      <c r="OSY15" s="401" t="e">
        <f>#REF!</f>
        <v>#REF!</v>
      </c>
      <c r="OSZ15" s="401" t="e">
        <f>#REF!</f>
        <v>#REF!</v>
      </c>
      <c r="OTA15" s="401" t="e">
        <f>#REF!</f>
        <v>#REF!</v>
      </c>
      <c r="OTB15" s="401" t="e">
        <f>#REF!</f>
        <v>#REF!</v>
      </c>
      <c r="OTC15" s="401" t="e">
        <f>#REF!</f>
        <v>#REF!</v>
      </c>
      <c r="OTD15" s="401" t="e">
        <f>#REF!</f>
        <v>#REF!</v>
      </c>
      <c r="OTE15" s="401" t="e">
        <f>#REF!</f>
        <v>#REF!</v>
      </c>
      <c r="OTF15" s="401" t="e">
        <f>#REF!</f>
        <v>#REF!</v>
      </c>
      <c r="OTG15" s="401" t="e">
        <f>#REF!</f>
        <v>#REF!</v>
      </c>
      <c r="OTH15" s="401" t="e">
        <f>#REF!</f>
        <v>#REF!</v>
      </c>
      <c r="OTI15" s="401" t="e">
        <f>#REF!</f>
        <v>#REF!</v>
      </c>
      <c r="OTJ15" s="401" t="e">
        <f>#REF!</f>
        <v>#REF!</v>
      </c>
      <c r="OTK15" s="401" t="e">
        <f>#REF!</f>
        <v>#REF!</v>
      </c>
      <c r="OTL15" s="401" t="e">
        <f>#REF!</f>
        <v>#REF!</v>
      </c>
      <c r="OTM15" s="401" t="e">
        <f>#REF!</f>
        <v>#REF!</v>
      </c>
      <c r="OTN15" s="401" t="e">
        <f>#REF!</f>
        <v>#REF!</v>
      </c>
      <c r="OTO15" s="401" t="e">
        <f>#REF!</f>
        <v>#REF!</v>
      </c>
      <c r="OTP15" s="401" t="e">
        <f>#REF!</f>
        <v>#REF!</v>
      </c>
      <c r="OTQ15" s="401" t="e">
        <f>#REF!</f>
        <v>#REF!</v>
      </c>
      <c r="OTR15" s="401" t="e">
        <f>#REF!</f>
        <v>#REF!</v>
      </c>
      <c r="OTS15" s="401" t="e">
        <f>#REF!</f>
        <v>#REF!</v>
      </c>
      <c r="OTT15" s="401" t="e">
        <f>#REF!</f>
        <v>#REF!</v>
      </c>
      <c r="OTU15" s="401" t="e">
        <f>#REF!</f>
        <v>#REF!</v>
      </c>
      <c r="OTV15" s="401" t="e">
        <f>#REF!</f>
        <v>#REF!</v>
      </c>
      <c r="OTW15" s="401" t="e">
        <f>#REF!</f>
        <v>#REF!</v>
      </c>
      <c r="OTX15" s="401" t="e">
        <f>#REF!</f>
        <v>#REF!</v>
      </c>
      <c r="OTY15" s="401" t="e">
        <f>#REF!</f>
        <v>#REF!</v>
      </c>
      <c r="OTZ15" s="401" t="e">
        <f>#REF!</f>
        <v>#REF!</v>
      </c>
      <c r="OUA15" s="401" t="e">
        <f>#REF!</f>
        <v>#REF!</v>
      </c>
      <c r="OUB15" s="401" t="e">
        <f>#REF!</f>
        <v>#REF!</v>
      </c>
      <c r="OUC15" s="401" t="e">
        <f>#REF!</f>
        <v>#REF!</v>
      </c>
      <c r="OUD15" s="401" t="e">
        <f>#REF!</f>
        <v>#REF!</v>
      </c>
      <c r="OUE15" s="401" t="e">
        <f>#REF!</f>
        <v>#REF!</v>
      </c>
      <c r="OUF15" s="401" t="e">
        <f>#REF!</f>
        <v>#REF!</v>
      </c>
      <c r="OUG15" s="401" t="e">
        <f>#REF!</f>
        <v>#REF!</v>
      </c>
      <c r="OUH15" s="401" t="e">
        <f>#REF!</f>
        <v>#REF!</v>
      </c>
      <c r="OUI15" s="401" t="e">
        <f>#REF!</f>
        <v>#REF!</v>
      </c>
      <c r="OUJ15" s="401" t="e">
        <f>#REF!</f>
        <v>#REF!</v>
      </c>
      <c r="OUK15" s="401" t="e">
        <f>#REF!</f>
        <v>#REF!</v>
      </c>
      <c r="OUL15" s="401" t="e">
        <f>#REF!</f>
        <v>#REF!</v>
      </c>
      <c r="OUM15" s="401" t="e">
        <f>#REF!</f>
        <v>#REF!</v>
      </c>
      <c r="OUN15" s="401" t="e">
        <f>#REF!</f>
        <v>#REF!</v>
      </c>
      <c r="OUO15" s="401" t="e">
        <f>#REF!</f>
        <v>#REF!</v>
      </c>
      <c r="OUP15" s="401" t="e">
        <f>#REF!</f>
        <v>#REF!</v>
      </c>
      <c r="OUQ15" s="401" t="e">
        <f>#REF!</f>
        <v>#REF!</v>
      </c>
      <c r="OUR15" s="401" t="e">
        <f>#REF!</f>
        <v>#REF!</v>
      </c>
      <c r="OUS15" s="401" t="e">
        <f>#REF!</f>
        <v>#REF!</v>
      </c>
      <c r="OUT15" s="401" t="e">
        <f>#REF!</f>
        <v>#REF!</v>
      </c>
      <c r="OUU15" s="401" t="e">
        <f>#REF!</f>
        <v>#REF!</v>
      </c>
      <c r="OUV15" s="401" t="e">
        <f>#REF!</f>
        <v>#REF!</v>
      </c>
      <c r="OUW15" s="401" t="e">
        <f>#REF!</f>
        <v>#REF!</v>
      </c>
      <c r="OUX15" s="401" t="e">
        <f>#REF!</f>
        <v>#REF!</v>
      </c>
      <c r="OUY15" s="401" t="e">
        <f>#REF!</f>
        <v>#REF!</v>
      </c>
      <c r="OUZ15" s="401" t="e">
        <f>#REF!</f>
        <v>#REF!</v>
      </c>
      <c r="OVA15" s="401" t="e">
        <f>#REF!</f>
        <v>#REF!</v>
      </c>
      <c r="OVB15" s="401" t="e">
        <f>#REF!</f>
        <v>#REF!</v>
      </c>
      <c r="OVC15" s="401" t="e">
        <f>#REF!</f>
        <v>#REF!</v>
      </c>
      <c r="OVD15" s="401" t="e">
        <f>#REF!</f>
        <v>#REF!</v>
      </c>
      <c r="OVE15" s="401" t="e">
        <f>#REF!</f>
        <v>#REF!</v>
      </c>
      <c r="OVF15" s="401" t="e">
        <f>#REF!</f>
        <v>#REF!</v>
      </c>
      <c r="OVG15" s="401" t="e">
        <f>#REF!</f>
        <v>#REF!</v>
      </c>
      <c r="OVH15" s="401" t="e">
        <f>#REF!</f>
        <v>#REF!</v>
      </c>
      <c r="OVI15" s="401" t="e">
        <f>#REF!</f>
        <v>#REF!</v>
      </c>
      <c r="OVJ15" s="401" t="e">
        <f>#REF!</f>
        <v>#REF!</v>
      </c>
      <c r="OVK15" s="401" t="e">
        <f>#REF!</f>
        <v>#REF!</v>
      </c>
      <c r="OVL15" s="401" t="e">
        <f>#REF!</f>
        <v>#REF!</v>
      </c>
      <c r="OVM15" s="401" t="e">
        <f>#REF!</f>
        <v>#REF!</v>
      </c>
      <c r="OVN15" s="401" t="e">
        <f>#REF!</f>
        <v>#REF!</v>
      </c>
      <c r="OVO15" s="401" t="e">
        <f>#REF!</f>
        <v>#REF!</v>
      </c>
      <c r="OVP15" s="401" t="e">
        <f>#REF!</f>
        <v>#REF!</v>
      </c>
      <c r="OVQ15" s="401" t="e">
        <f>#REF!</f>
        <v>#REF!</v>
      </c>
      <c r="OVR15" s="401" t="e">
        <f>#REF!</f>
        <v>#REF!</v>
      </c>
      <c r="OVS15" s="401" t="e">
        <f>#REF!</f>
        <v>#REF!</v>
      </c>
      <c r="OVT15" s="401" t="e">
        <f>#REF!</f>
        <v>#REF!</v>
      </c>
      <c r="OVU15" s="401" t="e">
        <f>#REF!</f>
        <v>#REF!</v>
      </c>
      <c r="OVV15" s="401" t="e">
        <f>#REF!</f>
        <v>#REF!</v>
      </c>
      <c r="OVW15" s="401" t="e">
        <f>#REF!</f>
        <v>#REF!</v>
      </c>
      <c r="OVX15" s="401" t="e">
        <f>#REF!</f>
        <v>#REF!</v>
      </c>
      <c r="OVY15" s="401" t="e">
        <f>#REF!</f>
        <v>#REF!</v>
      </c>
      <c r="OVZ15" s="401" t="e">
        <f>#REF!</f>
        <v>#REF!</v>
      </c>
      <c r="OWA15" s="401" t="e">
        <f>#REF!</f>
        <v>#REF!</v>
      </c>
      <c r="OWB15" s="401" t="e">
        <f>#REF!</f>
        <v>#REF!</v>
      </c>
      <c r="OWC15" s="401" t="e">
        <f>#REF!</f>
        <v>#REF!</v>
      </c>
      <c r="OWD15" s="401" t="e">
        <f>#REF!</f>
        <v>#REF!</v>
      </c>
      <c r="OWE15" s="401" t="e">
        <f>#REF!</f>
        <v>#REF!</v>
      </c>
      <c r="OWF15" s="401" t="e">
        <f>#REF!</f>
        <v>#REF!</v>
      </c>
      <c r="OWG15" s="401" t="e">
        <f>#REF!</f>
        <v>#REF!</v>
      </c>
      <c r="OWH15" s="401" t="e">
        <f>#REF!</f>
        <v>#REF!</v>
      </c>
      <c r="OWI15" s="401" t="e">
        <f>#REF!</f>
        <v>#REF!</v>
      </c>
      <c r="OWJ15" s="401" t="e">
        <f>#REF!</f>
        <v>#REF!</v>
      </c>
      <c r="OWK15" s="401" t="e">
        <f>#REF!</f>
        <v>#REF!</v>
      </c>
      <c r="OWL15" s="401" t="e">
        <f>#REF!</f>
        <v>#REF!</v>
      </c>
      <c r="OWM15" s="401" t="e">
        <f>#REF!</f>
        <v>#REF!</v>
      </c>
      <c r="OWN15" s="401" t="e">
        <f>#REF!</f>
        <v>#REF!</v>
      </c>
      <c r="OWO15" s="401" t="e">
        <f>#REF!</f>
        <v>#REF!</v>
      </c>
      <c r="OWP15" s="401" t="e">
        <f>#REF!</f>
        <v>#REF!</v>
      </c>
      <c r="OWQ15" s="401" t="e">
        <f>#REF!</f>
        <v>#REF!</v>
      </c>
      <c r="OWR15" s="401" t="e">
        <f>#REF!</f>
        <v>#REF!</v>
      </c>
      <c r="OWS15" s="401" t="e">
        <f>#REF!</f>
        <v>#REF!</v>
      </c>
      <c r="OWT15" s="401" t="e">
        <f>#REF!</f>
        <v>#REF!</v>
      </c>
      <c r="OWU15" s="401" t="e">
        <f>#REF!</f>
        <v>#REF!</v>
      </c>
      <c r="OWV15" s="401" t="e">
        <f>#REF!</f>
        <v>#REF!</v>
      </c>
      <c r="OWW15" s="401" t="e">
        <f>#REF!</f>
        <v>#REF!</v>
      </c>
      <c r="OWX15" s="401" t="e">
        <f>#REF!</f>
        <v>#REF!</v>
      </c>
      <c r="OWY15" s="401" t="e">
        <f>#REF!</f>
        <v>#REF!</v>
      </c>
      <c r="OWZ15" s="401" t="e">
        <f>#REF!</f>
        <v>#REF!</v>
      </c>
      <c r="OXA15" s="401" t="e">
        <f>#REF!</f>
        <v>#REF!</v>
      </c>
      <c r="OXB15" s="401" t="e">
        <f>#REF!</f>
        <v>#REF!</v>
      </c>
      <c r="OXC15" s="401" t="e">
        <f>#REF!</f>
        <v>#REF!</v>
      </c>
      <c r="OXD15" s="401" t="e">
        <f>#REF!</f>
        <v>#REF!</v>
      </c>
      <c r="OXE15" s="401" t="e">
        <f>#REF!</f>
        <v>#REF!</v>
      </c>
      <c r="OXF15" s="401" t="e">
        <f>#REF!</f>
        <v>#REF!</v>
      </c>
      <c r="OXG15" s="401" t="e">
        <f>#REF!</f>
        <v>#REF!</v>
      </c>
      <c r="OXH15" s="401" t="e">
        <f>#REF!</f>
        <v>#REF!</v>
      </c>
      <c r="OXI15" s="401" t="e">
        <f>#REF!</f>
        <v>#REF!</v>
      </c>
      <c r="OXJ15" s="401" t="e">
        <f>#REF!</f>
        <v>#REF!</v>
      </c>
      <c r="OXK15" s="401" t="e">
        <f>#REF!</f>
        <v>#REF!</v>
      </c>
      <c r="OXL15" s="401" t="e">
        <f>#REF!</f>
        <v>#REF!</v>
      </c>
      <c r="OXM15" s="401" t="e">
        <f>#REF!</f>
        <v>#REF!</v>
      </c>
      <c r="OXN15" s="401" t="e">
        <f>#REF!</f>
        <v>#REF!</v>
      </c>
      <c r="OXO15" s="401" t="e">
        <f>#REF!</f>
        <v>#REF!</v>
      </c>
      <c r="OXP15" s="401" t="e">
        <f>#REF!</f>
        <v>#REF!</v>
      </c>
      <c r="OXQ15" s="401" t="e">
        <f>#REF!</f>
        <v>#REF!</v>
      </c>
      <c r="OXR15" s="401" t="e">
        <f>#REF!</f>
        <v>#REF!</v>
      </c>
      <c r="OXS15" s="401" t="e">
        <f>#REF!</f>
        <v>#REF!</v>
      </c>
      <c r="OXT15" s="401" t="e">
        <f>#REF!</f>
        <v>#REF!</v>
      </c>
      <c r="OXU15" s="401" t="e">
        <f>#REF!</f>
        <v>#REF!</v>
      </c>
      <c r="OXV15" s="401" t="e">
        <f>#REF!</f>
        <v>#REF!</v>
      </c>
      <c r="OXW15" s="401" t="e">
        <f>#REF!</f>
        <v>#REF!</v>
      </c>
      <c r="OXX15" s="401" t="e">
        <f>#REF!</f>
        <v>#REF!</v>
      </c>
      <c r="OXY15" s="401" t="e">
        <f>#REF!</f>
        <v>#REF!</v>
      </c>
      <c r="OXZ15" s="401" t="e">
        <f>#REF!</f>
        <v>#REF!</v>
      </c>
      <c r="OYA15" s="401" t="e">
        <f>#REF!</f>
        <v>#REF!</v>
      </c>
      <c r="OYB15" s="401" t="e">
        <f>#REF!</f>
        <v>#REF!</v>
      </c>
      <c r="OYC15" s="401" t="e">
        <f>#REF!</f>
        <v>#REF!</v>
      </c>
      <c r="OYD15" s="401" t="e">
        <f>#REF!</f>
        <v>#REF!</v>
      </c>
      <c r="OYE15" s="401" t="e">
        <f>#REF!</f>
        <v>#REF!</v>
      </c>
      <c r="OYF15" s="401" t="e">
        <f>#REF!</f>
        <v>#REF!</v>
      </c>
      <c r="OYG15" s="401" t="e">
        <f>#REF!</f>
        <v>#REF!</v>
      </c>
      <c r="OYH15" s="401" t="e">
        <f>#REF!</f>
        <v>#REF!</v>
      </c>
      <c r="OYI15" s="401" t="e">
        <f>#REF!</f>
        <v>#REF!</v>
      </c>
      <c r="OYJ15" s="401" t="e">
        <f>#REF!</f>
        <v>#REF!</v>
      </c>
      <c r="OYK15" s="401" t="e">
        <f>#REF!</f>
        <v>#REF!</v>
      </c>
      <c r="OYL15" s="401" t="e">
        <f>#REF!</f>
        <v>#REF!</v>
      </c>
      <c r="OYM15" s="401" t="e">
        <f>#REF!</f>
        <v>#REF!</v>
      </c>
      <c r="OYN15" s="401" t="e">
        <f>#REF!</f>
        <v>#REF!</v>
      </c>
      <c r="OYO15" s="401" t="e">
        <f>#REF!</f>
        <v>#REF!</v>
      </c>
      <c r="OYP15" s="401" t="e">
        <f>#REF!</f>
        <v>#REF!</v>
      </c>
      <c r="OYQ15" s="401" t="e">
        <f>#REF!</f>
        <v>#REF!</v>
      </c>
      <c r="OYR15" s="401" t="e">
        <f>#REF!</f>
        <v>#REF!</v>
      </c>
      <c r="OYS15" s="401" t="e">
        <f>#REF!</f>
        <v>#REF!</v>
      </c>
      <c r="OYT15" s="401" t="e">
        <f>#REF!</f>
        <v>#REF!</v>
      </c>
      <c r="OYU15" s="401" t="e">
        <f>#REF!</f>
        <v>#REF!</v>
      </c>
      <c r="OYV15" s="401" t="e">
        <f>#REF!</f>
        <v>#REF!</v>
      </c>
      <c r="OYW15" s="401" t="e">
        <f>#REF!</f>
        <v>#REF!</v>
      </c>
      <c r="OYX15" s="401" t="e">
        <f>#REF!</f>
        <v>#REF!</v>
      </c>
      <c r="OYY15" s="401" t="e">
        <f>#REF!</f>
        <v>#REF!</v>
      </c>
      <c r="OYZ15" s="401" t="e">
        <f>#REF!</f>
        <v>#REF!</v>
      </c>
      <c r="OZA15" s="401" t="e">
        <f>#REF!</f>
        <v>#REF!</v>
      </c>
      <c r="OZB15" s="401" t="e">
        <f>#REF!</f>
        <v>#REF!</v>
      </c>
      <c r="OZC15" s="401" t="e">
        <f>#REF!</f>
        <v>#REF!</v>
      </c>
      <c r="OZD15" s="401" t="e">
        <f>#REF!</f>
        <v>#REF!</v>
      </c>
      <c r="OZE15" s="401" t="e">
        <f>#REF!</f>
        <v>#REF!</v>
      </c>
      <c r="OZF15" s="401" t="e">
        <f>#REF!</f>
        <v>#REF!</v>
      </c>
      <c r="OZG15" s="401" t="e">
        <f>#REF!</f>
        <v>#REF!</v>
      </c>
      <c r="OZH15" s="401" t="e">
        <f>#REF!</f>
        <v>#REF!</v>
      </c>
      <c r="OZI15" s="401" t="e">
        <f>#REF!</f>
        <v>#REF!</v>
      </c>
      <c r="OZJ15" s="401" t="e">
        <f>#REF!</f>
        <v>#REF!</v>
      </c>
      <c r="OZK15" s="401" t="e">
        <f>#REF!</f>
        <v>#REF!</v>
      </c>
      <c r="OZL15" s="401" t="e">
        <f>#REF!</f>
        <v>#REF!</v>
      </c>
      <c r="OZM15" s="401" t="e">
        <f>#REF!</f>
        <v>#REF!</v>
      </c>
      <c r="OZN15" s="401" t="e">
        <f>#REF!</f>
        <v>#REF!</v>
      </c>
      <c r="OZO15" s="401" t="e">
        <f>#REF!</f>
        <v>#REF!</v>
      </c>
      <c r="OZP15" s="401" t="e">
        <f>#REF!</f>
        <v>#REF!</v>
      </c>
      <c r="OZQ15" s="401" t="e">
        <f>#REF!</f>
        <v>#REF!</v>
      </c>
      <c r="OZR15" s="401" t="e">
        <f>#REF!</f>
        <v>#REF!</v>
      </c>
      <c r="OZS15" s="401" t="e">
        <f>#REF!</f>
        <v>#REF!</v>
      </c>
      <c r="OZT15" s="401" t="e">
        <f>#REF!</f>
        <v>#REF!</v>
      </c>
      <c r="OZU15" s="401" t="e">
        <f>#REF!</f>
        <v>#REF!</v>
      </c>
      <c r="OZV15" s="401" t="e">
        <f>#REF!</f>
        <v>#REF!</v>
      </c>
      <c r="OZW15" s="401" t="e">
        <f>#REF!</f>
        <v>#REF!</v>
      </c>
      <c r="OZX15" s="401" t="e">
        <f>#REF!</f>
        <v>#REF!</v>
      </c>
      <c r="OZY15" s="401" t="e">
        <f>#REF!</f>
        <v>#REF!</v>
      </c>
      <c r="OZZ15" s="401" t="e">
        <f>#REF!</f>
        <v>#REF!</v>
      </c>
      <c r="PAA15" s="401" t="e">
        <f>#REF!</f>
        <v>#REF!</v>
      </c>
      <c r="PAB15" s="401" t="e">
        <f>#REF!</f>
        <v>#REF!</v>
      </c>
      <c r="PAC15" s="401" t="e">
        <f>#REF!</f>
        <v>#REF!</v>
      </c>
      <c r="PAD15" s="401" t="e">
        <f>#REF!</f>
        <v>#REF!</v>
      </c>
      <c r="PAE15" s="401" t="e">
        <f>#REF!</f>
        <v>#REF!</v>
      </c>
      <c r="PAF15" s="401" t="e">
        <f>#REF!</f>
        <v>#REF!</v>
      </c>
      <c r="PAG15" s="401" t="e">
        <f>#REF!</f>
        <v>#REF!</v>
      </c>
      <c r="PAH15" s="401" t="e">
        <f>#REF!</f>
        <v>#REF!</v>
      </c>
      <c r="PAI15" s="401" t="e">
        <f>#REF!</f>
        <v>#REF!</v>
      </c>
      <c r="PAJ15" s="401" t="e">
        <f>#REF!</f>
        <v>#REF!</v>
      </c>
      <c r="PAK15" s="401" t="e">
        <f>#REF!</f>
        <v>#REF!</v>
      </c>
      <c r="PAL15" s="401" t="e">
        <f>#REF!</f>
        <v>#REF!</v>
      </c>
      <c r="PAM15" s="401" t="e">
        <f>#REF!</f>
        <v>#REF!</v>
      </c>
      <c r="PAN15" s="401" t="e">
        <f>#REF!</f>
        <v>#REF!</v>
      </c>
      <c r="PAO15" s="401" t="e">
        <f>#REF!</f>
        <v>#REF!</v>
      </c>
      <c r="PAP15" s="401" t="e">
        <f>#REF!</f>
        <v>#REF!</v>
      </c>
      <c r="PAQ15" s="401" t="e">
        <f>#REF!</f>
        <v>#REF!</v>
      </c>
      <c r="PAR15" s="401" t="e">
        <f>#REF!</f>
        <v>#REF!</v>
      </c>
      <c r="PAS15" s="401" t="e">
        <f>#REF!</f>
        <v>#REF!</v>
      </c>
      <c r="PAT15" s="401" t="e">
        <f>#REF!</f>
        <v>#REF!</v>
      </c>
      <c r="PAU15" s="401" t="e">
        <f>#REF!</f>
        <v>#REF!</v>
      </c>
      <c r="PAV15" s="401" t="e">
        <f>#REF!</f>
        <v>#REF!</v>
      </c>
      <c r="PAW15" s="401" t="e">
        <f>#REF!</f>
        <v>#REF!</v>
      </c>
      <c r="PAX15" s="401" t="e">
        <f>#REF!</f>
        <v>#REF!</v>
      </c>
      <c r="PAY15" s="401" t="e">
        <f>#REF!</f>
        <v>#REF!</v>
      </c>
      <c r="PAZ15" s="401" t="e">
        <f>#REF!</f>
        <v>#REF!</v>
      </c>
      <c r="PBA15" s="401" t="e">
        <f>#REF!</f>
        <v>#REF!</v>
      </c>
      <c r="PBB15" s="401" t="e">
        <f>#REF!</f>
        <v>#REF!</v>
      </c>
      <c r="PBC15" s="401" t="e">
        <f>#REF!</f>
        <v>#REF!</v>
      </c>
      <c r="PBD15" s="401" t="e">
        <f>#REF!</f>
        <v>#REF!</v>
      </c>
      <c r="PBE15" s="401" t="e">
        <f>#REF!</f>
        <v>#REF!</v>
      </c>
      <c r="PBF15" s="401" t="e">
        <f>#REF!</f>
        <v>#REF!</v>
      </c>
      <c r="PBG15" s="401" t="e">
        <f>#REF!</f>
        <v>#REF!</v>
      </c>
      <c r="PBH15" s="401" t="e">
        <f>#REF!</f>
        <v>#REF!</v>
      </c>
      <c r="PBI15" s="401" t="e">
        <f>#REF!</f>
        <v>#REF!</v>
      </c>
      <c r="PBJ15" s="401" t="e">
        <f>#REF!</f>
        <v>#REF!</v>
      </c>
      <c r="PBK15" s="401" t="e">
        <f>#REF!</f>
        <v>#REF!</v>
      </c>
      <c r="PBL15" s="401" t="e">
        <f>#REF!</f>
        <v>#REF!</v>
      </c>
      <c r="PBM15" s="401" t="e">
        <f>#REF!</f>
        <v>#REF!</v>
      </c>
      <c r="PBN15" s="401" t="e">
        <f>#REF!</f>
        <v>#REF!</v>
      </c>
      <c r="PBO15" s="401" t="e">
        <f>#REF!</f>
        <v>#REF!</v>
      </c>
      <c r="PBP15" s="401" t="e">
        <f>#REF!</f>
        <v>#REF!</v>
      </c>
      <c r="PBQ15" s="401" t="e">
        <f>#REF!</f>
        <v>#REF!</v>
      </c>
      <c r="PBR15" s="401" t="e">
        <f>#REF!</f>
        <v>#REF!</v>
      </c>
      <c r="PBS15" s="401" t="e">
        <f>#REF!</f>
        <v>#REF!</v>
      </c>
      <c r="PBT15" s="401" t="e">
        <f>#REF!</f>
        <v>#REF!</v>
      </c>
      <c r="PBU15" s="401" t="e">
        <f>#REF!</f>
        <v>#REF!</v>
      </c>
      <c r="PBV15" s="401" t="e">
        <f>#REF!</f>
        <v>#REF!</v>
      </c>
      <c r="PBW15" s="401" t="e">
        <f>#REF!</f>
        <v>#REF!</v>
      </c>
      <c r="PBX15" s="401" t="e">
        <f>#REF!</f>
        <v>#REF!</v>
      </c>
      <c r="PBY15" s="401" t="e">
        <f>#REF!</f>
        <v>#REF!</v>
      </c>
      <c r="PBZ15" s="401" t="e">
        <f>#REF!</f>
        <v>#REF!</v>
      </c>
      <c r="PCA15" s="401" t="e">
        <f>#REF!</f>
        <v>#REF!</v>
      </c>
      <c r="PCB15" s="401" t="e">
        <f>#REF!</f>
        <v>#REF!</v>
      </c>
      <c r="PCC15" s="401" t="e">
        <f>#REF!</f>
        <v>#REF!</v>
      </c>
      <c r="PCD15" s="401" t="e">
        <f>#REF!</f>
        <v>#REF!</v>
      </c>
      <c r="PCE15" s="401" t="e">
        <f>#REF!</f>
        <v>#REF!</v>
      </c>
      <c r="PCF15" s="401" t="e">
        <f>#REF!</f>
        <v>#REF!</v>
      </c>
      <c r="PCG15" s="401" t="e">
        <f>#REF!</f>
        <v>#REF!</v>
      </c>
      <c r="PCH15" s="401" t="e">
        <f>#REF!</f>
        <v>#REF!</v>
      </c>
      <c r="PCI15" s="401" t="e">
        <f>#REF!</f>
        <v>#REF!</v>
      </c>
      <c r="PCJ15" s="401" t="e">
        <f>#REF!</f>
        <v>#REF!</v>
      </c>
      <c r="PCK15" s="401" t="e">
        <f>#REF!</f>
        <v>#REF!</v>
      </c>
      <c r="PCL15" s="401" t="e">
        <f>#REF!</f>
        <v>#REF!</v>
      </c>
      <c r="PCM15" s="401" t="e">
        <f>#REF!</f>
        <v>#REF!</v>
      </c>
      <c r="PCN15" s="401" t="e">
        <f>#REF!</f>
        <v>#REF!</v>
      </c>
      <c r="PCO15" s="401" t="e">
        <f>#REF!</f>
        <v>#REF!</v>
      </c>
      <c r="PCP15" s="401" t="e">
        <f>#REF!</f>
        <v>#REF!</v>
      </c>
      <c r="PCQ15" s="401" t="e">
        <f>#REF!</f>
        <v>#REF!</v>
      </c>
      <c r="PCR15" s="401" t="e">
        <f>#REF!</f>
        <v>#REF!</v>
      </c>
      <c r="PCS15" s="401" t="e">
        <f>#REF!</f>
        <v>#REF!</v>
      </c>
      <c r="PCT15" s="401" t="e">
        <f>#REF!</f>
        <v>#REF!</v>
      </c>
      <c r="PCU15" s="401" t="e">
        <f>#REF!</f>
        <v>#REF!</v>
      </c>
      <c r="PCV15" s="401" t="e">
        <f>#REF!</f>
        <v>#REF!</v>
      </c>
      <c r="PCW15" s="401" t="e">
        <f>#REF!</f>
        <v>#REF!</v>
      </c>
      <c r="PCX15" s="401" t="e">
        <f>#REF!</f>
        <v>#REF!</v>
      </c>
      <c r="PCY15" s="401" t="e">
        <f>#REF!</f>
        <v>#REF!</v>
      </c>
      <c r="PCZ15" s="401" t="e">
        <f>#REF!</f>
        <v>#REF!</v>
      </c>
      <c r="PDA15" s="401" t="e">
        <f>#REF!</f>
        <v>#REF!</v>
      </c>
      <c r="PDB15" s="401" t="e">
        <f>#REF!</f>
        <v>#REF!</v>
      </c>
      <c r="PDC15" s="401" t="e">
        <f>#REF!</f>
        <v>#REF!</v>
      </c>
      <c r="PDD15" s="401" t="e">
        <f>#REF!</f>
        <v>#REF!</v>
      </c>
      <c r="PDE15" s="401" t="e">
        <f>#REF!</f>
        <v>#REF!</v>
      </c>
      <c r="PDF15" s="401" t="e">
        <f>#REF!</f>
        <v>#REF!</v>
      </c>
      <c r="PDG15" s="401" t="e">
        <f>#REF!</f>
        <v>#REF!</v>
      </c>
      <c r="PDH15" s="401" t="e">
        <f>#REF!</f>
        <v>#REF!</v>
      </c>
      <c r="PDI15" s="401" t="e">
        <f>#REF!</f>
        <v>#REF!</v>
      </c>
      <c r="PDJ15" s="401" t="e">
        <f>#REF!</f>
        <v>#REF!</v>
      </c>
      <c r="PDK15" s="401" t="e">
        <f>#REF!</f>
        <v>#REF!</v>
      </c>
      <c r="PDL15" s="401" t="e">
        <f>#REF!</f>
        <v>#REF!</v>
      </c>
      <c r="PDM15" s="401" t="e">
        <f>#REF!</f>
        <v>#REF!</v>
      </c>
      <c r="PDN15" s="401" t="e">
        <f>#REF!</f>
        <v>#REF!</v>
      </c>
      <c r="PDO15" s="401" t="e">
        <f>#REF!</f>
        <v>#REF!</v>
      </c>
      <c r="PDP15" s="401" t="e">
        <f>#REF!</f>
        <v>#REF!</v>
      </c>
      <c r="PDQ15" s="401" t="e">
        <f>#REF!</f>
        <v>#REF!</v>
      </c>
      <c r="PDR15" s="401" t="e">
        <f>#REF!</f>
        <v>#REF!</v>
      </c>
      <c r="PDS15" s="401" t="e">
        <f>#REF!</f>
        <v>#REF!</v>
      </c>
      <c r="PDT15" s="401" t="e">
        <f>#REF!</f>
        <v>#REF!</v>
      </c>
      <c r="PDU15" s="401" t="e">
        <f>#REF!</f>
        <v>#REF!</v>
      </c>
      <c r="PDV15" s="401" t="e">
        <f>#REF!</f>
        <v>#REF!</v>
      </c>
      <c r="PDW15" s="401" t="e">
        <f>#REF!</f>
        <v>#REF!</v>
      </c>
      <c r="PDX15" s="401" t="e">
        <f>#REF!</f>
        <v>#REF!</v>
      </c>
      <c r="PDY15" s="401" t="e">
        <f>#REF!</f>
        <v>#REF!</v>
      </c>
      <c r="PDZ15" s="401" t="e">
        <f>#REF!</f>
        <v>#REF!</v>
      </c>
      <c r="PEA15" s="401" t="e">
        <f>#REF!</f>
        <v>#REF!</v>
      </c>
      <c r="PEB15" s="401" t="e">
        <f>#REF!</f>
        <v>#REF!</v>
      </c>
      <c r="PEC15" s="401" t="e">
        <f>#REF!</f>
        <v>#REF!</v>
      </c>
      <c r="PED15" s="401" t="e">
        <f>#REF!</f>
        <v>#REF!</v>
      </c>
      <c r="PEE15" s="401" t="e">
        <f>#REF!</f>
        <v>#REF!</v>
      </c>
      <c r="PEF15" s="401" t="e">
        <f>#REF!</f>
        <v>#REF!</v>
      </c>
      <c r="PEG15" s="401" t="e">
        <f>#REF!</f>
        <v>#REF!</v>
      </c>
      <c r="PEH15" s="401" t="e">
        <f>#REF!</f>
        <v>#REF!</v>
      </c>
      <c r="PEI15" s="401" t="e">
        <f>#REF!</f>
        <v>#REF!</v>
      </c>
      <c r="PEJ15" s="401" t="e">
        <f>#REF!</f>
        <v>#REF!</v>
      </c>
      <c r="PEK15" s="401" t="e">
        <f>#REF!</f>
        <v>#REF!</v>
      </c>
      <c r="PEL15" s="401" t="e">
        <f>#REF!</f>
        <v>#REF!</v>
      </c>
      <c r="PEM15" s="401" t="e">
        <f>#REF!</f>
        <v>#REF!</v>
      </c>
      <c r="PEN15" s="401" t="e">
        <f>#REF!</f>
        <v>#REF!</v>
      </c>
      <c r="PEO15" s="401" t="e">
        <f>#REF!</f>
        <v>#REF!</v>
      </c>
      <c r="PEP15" s="401" t="e">
        <f>#REF!</f>
        <v>#REF!</v>
      </c>
      <c r="PEQ15" s="401" t="e">
        <f>#REF!</f>
        <v>#REF!</v>
      </c>
      <c r="PER15" s="401" t="e">
        <f>#REF!</f>
        <v>#REF!</v>
      </c>
      <c r="PES15" s="401" t="e">
        <f>#REF!</f>
        <v>#REF!</v>
      </c>
      <c r="PET15" s="401" t="e">
        <f>#REF!</f>
        <v>#REF!</v>
      </c>
      <c r="PEU15" s="401" t="e">
        <f>#REF!</f>
        <v>#REF!</v>
      </c>
      <c r="PEV15" s="401" t="e">
        <f>#REF!</f>
        <v>#REF!</v>
      </c>
      <c r="PEW15" s="401" t="e">
        <f>#REF!</f>
        <v>#REF!</v>
      </c>
      <c r="PEX15" s="401" t="e">
        <f>#REF!</f>
        <v>#REF!</v>
      </c>
      <c r="PEY15" s="401" t="e">
        <f>#REF!</f>
        <v>#REF!</v>
      </c>
      <c r="PEZ15" s="401" t="e">
        <f>#REF!</f>
        <v>#REF!</v>
      </c>
      <c r="PFA15" s="401" t="e">
        <f>#REF!</f>
        <v>#REF!</v>
      </c>
      <c r="PFB15" s="401" t="e">
        <f>#REF!</f>
        <v>#REF!</v>
      </c>
      <c r="PFC15" s="401" t="e">
        <f>#REF!</f>
        <v>#REF!</v>
      </c>
      <c r="PFD15" s="401" t="e">
        <f>#REF!</f>
        <v>#REF!</v>
      </c>
      <c r="PFE15" s="401" t="e">
        <f>#REF!</f>
        <v>#REF!</v>
      </c>
      <c r="PFF15" s="401" t="e">
        <f>#REF!</f>
        <v>#REF!</v>
      </c>
      <c r="PFG15" s="401" t="e">
        <f>#REF!</f>
        <v>#REF!</v>
      </c>
      <c r="PFH15" s="401" t="e">
        <f>#REF!</f>
        <v>#REF!</v>
      </c>
      <c r="PFI15" s="401" t="e">
        <f>#REF!</f>
        <v>#REF!</v>
      </c>
      <c r="PFJ15" s="401" t="e">
        <f>#REF!</f>
        <v>#REF!</v>
      </c>
      <c r="PFK15" s="401" t="e">
        <f>#REF!</f>
        <v>#REF!</v>
      </c>
      <c r="PFL15" s="401" t="e">
        <f>#REF!</f>
        <v>#REF!</v>
      </c>
      <c r="PFM15" s="401" t="e">
        <f>#REF!</f>
        <v>#REF!</v>
      </c>
      <c r="PFN15" s="401" t="e">
        <f>#REF!</f>
        <v>#REF!</v>
      </c>
      <c r="PFO15" s="401" t="e">
        <f>#REF!</f>
        <v>#REF!</v>
      </c>
      <c r="PFP15" s="401" t="e">
        <f>#REF!</f>
        <v>#REF!</v>
      </c>
      <c r="PFQ15" s="401" t="e">
        <f>#REF!</f>
        <v>#REF!</v>
      </c>
      <c r="PFR15" s="401" t="e">
        <f>#REF!</f>
        <v>#REF!</v>
      </c>
      <c r="PFS15" s="401" t="e">
        <f>#REF!</f>
        <v>#REF!</v>
      </c>
      <c r="PFT15" s="401" t="e">
        <f>#REF!</f>
        <v>#REF!</v>
      </c>
      <c r="PFU15" s="401" t="e">
        <f>#REF!</f>
        <v>#REF!</v>
      </c>
      <c r="PFV15" s="401" t="e">
        <f>#REF!</f>
        <v>#REF!</v>
      </c>
      <c r="PFW15" s="401" t="e">
        <f>#REF!</f>
        <v>#REF!</v>
      </c>
      <c r="PFX15" s="401" t="e">
        <f>#REF!</f>
        <v>#REF!</v>
      </c>
      <c r="PFY15" s="401" t="e">
        <f>#REF!</f>
        <v>#REF!</v>
      </c>
      <c r="PFZ15" s="401" t="e">
        <f>#REF!</f>
        <v>#REF!</v>
      </c>
      <c r="PGA15" s="401" t="e">
        <f>#REF!</f>
        <v>#REF!</v>
      </c>
      <c r="PGB15" s="401" t="e">
        <f>#REF!</f>
        <v>#REF!</v>
      </c>
      <c r="PGC15" s="401" t="e">
        <f>#REF!</f>
        <v>#REF!</v>
      </c>
      <c r="PGD15" s="401" t="e">
        <f>#REF!</f>
        <v>#REF!</v>
      </c>
      <c r="PGE15" s="401" t="e">
        <f>#REF!</f>
        <v>#REF!</v>
      </c>
      <c r="PGF15" s="401" t="e">
        <f>#REF!</f>
        <v>#REF!</v>
      </c>
      <c r="PGG15" s="401" t="e">
        <f>#REF!</f>
        <v>#REF!</v>
      </c>
      <c r="PGH15" s="401" t="e">
        <f>#REF!</f>
        <v>#REF!</v>
      </c>
      <c r="PGI15" s="401" t="e">
        <f>#REF!</f>
        <v>#REF!</v>
      </c>
      <c r="PGJ15" s="401" t="e">
        <f>#REF!</f>
        <v>#REF!</v>
      </c>
      <c r="PGK15" s="401" t="e">
        <f>#REF!</f>
        <v>#REF!</v>
      </c>
      <c r="PGL15" s="401" t="e">
        <f>#REF!</f>
        <v>#REF!</v>
      </c>
      <c r="PGM15" s="401" t="e">
        <f>#REF!</f>
        <v>#REF!</v>
      </c>
      <c r="PGN15" s="401" t="e">
        <f>#REF!</f>
        <v>#REF!</v>
      </c>
      <c r="PGO15" s="401" t="e">
        <f>#REF!</f>
        <v>#REF!</v>
      </c>
      <c r="PGP15" s="401" t="e">
        <f>#REF!</f>
        <v>#REF!</v>
      </c>
      <c r="PGQ15" s="401" t="e">
        <f>#REF!</f>
        <v>#REF!</v>
      </c>
      <c r="PGR15" s="401" t="e">
        <f>#REF!</f>
        <v>#REF!</v>
      </c>
      <c r="PGS15" s="401" t="e">
        <f>#REF!</f>
        <v>#REF!</v>
      </c>
      <c r="PGT15" s="401" t="e">
        <f>#REF!</f>
        <v>#REF!</v>
      </c>
      <c r="PGU15" s="401" t="e">
        <f>#REF!</f>
        <v>#REF!</v>
      </c>
      <c r="PGV15" s="401" t="e">
        <f>#REF!</f>
        <v>#REF!</v>
      </c>
      <c r="PGW15" s="401" t="e">
        <f>#REF!</f>
        <v>#REF!</v>
      </c>
      <c r="PGX15" s="401" t="e">
        <f>#REF!</f>
        <v>#REF!</v>
      </c>
      <c r="PGY15" s="401" t="e">
        <f>#REF!</f>
        <v>#REF!</v>
      </c>
      <c r="PGZ15" s="401" t="e">
        <f>#REF!</f>
        <v>#REF!</v>
      </c>
      <c r="PHA15" s="401" t="e">
        <f>#REF!</f>
        <v>#REF!</v>
      </c>
      <c r="PHB15" s="401" t="e">
        <f>#REF!</f>
        <v>#REF!</v>
      </c>
      <c r="PHC15" s="401" t="e">
        <f>#REF!</f>
        <v>#REF!</v>
      </c>
      <c r="PHD15" s="401" t="e">
        <f>#REF!</f>
        <v>#REF!</v>
      </c>
      <c r="PHE15" s="401" t="e">
        <f>#REF!</f>
        <v>#REF!</v>
      </c>
      <c r="PHF15" s="401" t="e">
        <f>#REF!</f>
        <v>#REF!</v>
      </c>
      <c r="PHG15" s="401" t="e">
        <f>#REF!</f>
        <v>#REF!</v>
      </c>
      <c r="PHH15" s="401" t="e">
        <f>#REF!</f>
        <v>#REF!</v>
      </c>
      <c r="PHI15" s="401" t="e">
        <f>#REF!</f>
        <v>#REF!</v>
      </c>
      <c r="PHJ15" s="401" t="e">
        <f>#REF!</f>
        <v>#REF!</v>
      </c>
      <c r="PHK15" s="401" t="e">
        <f>#REF!</f>
        <v>#REF!</v>
      </c>
      <c r="PHL15" s="401" t="e">
        <f>#REF!</f>
        <v>#REF!</v>
      </c>
      <c r="PHM15" s="401" t="e">
        <f>#REF!</f>
        <v>#REF!</v>
      </c>
      <c r="PHN15" s="401" t="e">
        <f>#REF!</f>
        <v>#REF!</v>
      </c>
      <c r="PHO15" s="401" t="e">
        <f>#REF!</f>
        <v>#REF!</v>
      </c>
      <c r="PHP15" s="401" t="e">
        <f>#REF!</f>
        <v>#REF!</v>
      </c>
      <c r="PHQ15" s="401" t="e">
        <f>#REF!</f>
        <v>#REF!</v>
      </c>
      <c r="PHR15" s="401" t="e">
        <f>#REF!</f>
        <v>#REF!</v>
      </c>
      <c r="PHS15" s="401" t="e">
        <f>#REF!</f>
        <v>#REF!</v>
      </c>
      <c r="PHT15" s="401" t="e">
        <f>#REF!</f>
        <v>#REF!</v>
      </c>
      <c r="PHU15" s="401" t="e">
        <f>#REF!</f>
        <v>#REF!</v>
      </c>
      <c r="PHV15" s="401" t="e">
        <f>#REF!</f>
        <v>#REF!</v>
      </c>
      <c r="PHW15" s="401" t="e">
        <f>#REF!</f>
        <v>#REF!</v>
      </c>
      <c r="PHX15" s="401" t="e">
        <f>#REF!</f>
        <v>#REF!</v>
      </c>
      <c r="PHY15" s="401" t="e">
        <f>#REF!</f>
        <v>#REF!</v>
      </c>
      <c r="PHZ15" s="401" t="e">
        <f>#REF!</f>
        <v>#REF!</v>
      </c>
      <c r="PIA15" s="401" t="e">
        <f>#REF!</f>
        <v>#REF!</v>
      </c>
      <c r="PIB15" s="401" t="e">
        <f>#REF!</f>
        <v>#REF!</v>
      </c>
      <c r="PIC15" s="401" t="e">
        <f>#REF!</f>
        <v>#REF!</v>
      </c>
      <c r="PID15" s="401" t="e">
        <f>#REF!</f>
        <v>#REF!</v>
      </c>
      <c r="PIE15" s="401" t="e">
        <f>#REF!</f>
        <v>#REF!</v>
      </c>
      <c r="PIF15" s="401" t="e">
        <f>#REF!</f>
        <v>#REF!</v>
      </c>
      <c r="PIG15" s="401" t="e">
        <f>#REF!</f>
        <v>#REF!</v>
      </c>
      <c r="PIH15" s="401" t="e">
        <f>#REF!</f>
        <v>#REF!</v>
      </c>
      <c r="PII15" s="401" t="e">
        <f>#REF!</f>
        <v>#REF!</v>
      </c>
      <c r="PIJ15" s="401" t="e">
        <f>#REF!</f>
        <v>#REF!</v>
      </c>
      <c r="PIK15" s="401" t="e">
        <f>#REF!</f>
        <v>#REF!</v>
      </c>
      <c r="PIL15" s="401" t="e">
        <f>#REF!</f>
        <v>#REF!</v>
      </c>
      <c r="PIM15" s="401" t="e">
        <f>#REF!</f>
        <v>#REF!</v>
      </c>
      <c r="PIN15" s="401" t="e">
        <f>#REF!</f>
        <v>#REF!</v>
      </c>
      <c r="PIO15" s="401" t="e">
        <f>#REF!</f>
        <v>#REF!</v>
      </c>
      <c r="PIP15" s="401" t="e">
        <f>#REF!</f>
        <v>#REF!</v>
      </c>
      <c r="PIQ15" s="401" t="e">
        <f>#REF!</f>
        <v>#REF!</v>
      </c>
      <c r="PIR15" s="401" t="e">
        <f>#REF!</f>
        <v>#REF!</v>
      </c>
      <c r="PIS15" s="401" t="e">
        <f>#REF!</f>
        <v>#REF!</v>
      </c>
      <c r="PIT15" s="401" t="e">
        <f>#REF!</f>
        <v>#REF!</v>
      </c>
      <c r="PIU15" s="401" t="e">
        <f>#REF!</f>
        <v>#REF!</v>
      </c>
      <c r="PIV15" s="401" t="e">
        <f>#REF!</f>
        <v>#REF!</v>
      </c>
      <c r="PIW15" s="401" t="e">
        <f>#REF!</f>
        <v>#REF!</v>
      </c>
      <c r="PIX15" s="401" t="e">
        <f>#REF!</f>
        <v>#REF!</v>
      </c>
      <c r="PIY15" s="401" t="e">
        <f>#REF!</f>
        <v>#REF!</v>
      </c>
      <c r="PIZ15" s="401" t="e">
        <f>#REF!</f>
        <v>#REF!</v>
      </c>
      <c r="PJA15" s="401" t="e">
        <f>#REF!</f>
        <v>#REF!</v>
      </c>
      <c r="PJB15" s="401" t="e">
        <f>#REF!</f>
        <v>#REF!</v>
      </c>
      <c r="PJC15" s="401" t="e">
        <f>#REF!</f>
        <v>#REF!</v>
      </c>
      <c r="PJD15" s="401" t="e">
        <f>#REF!</f>
        <v>#REF!</v>
      </c>
      <c r="PJE15" s="401" t="e">
        <f>#REF!</f>
        <v>#REF!</v>
      </c>
      <c r="PJF15" s="401" t="e">
        <f>#REF!</f>
        <v>#REF!</v>
      </c>
      <c r="PJG15" s="401" t="e">
        <f>#REF!</f>
        <v>#REF!</v>
      </c>
      <c r="PJH15" s="401" t="e">
        <f>#REF!</f>
        <v>#REF!</v>
      </c>
      <c r="PJI15" s="401" t="e">
        <f>#REF!</f>
        <v>#REF!</v>
      </c>
      <c r="PJJ15" s="401" t="e">
        <f>#REF!</f>
        <v>#REF!</v>
      </c>
      <c r="PJK15" s="401" t="e">
        <f>#REF!</f>
        <v>#REF!</v>
      </c>
      <c r="PJL15" s="401" t="e">
        <f>#REF!</f>
        <v>#REF!</v>
      </c>
      <c r="PJM15" s="401" t="e">
        <f>#REF!</f>
        <v>#REF!</v>
      </c>
      <c r="PJN15" s="401" t="e">
        <f>#REF!</f>
        <v>#REF!</v>
      </c>
      <c r="PJO15" s="401" t="e">
        <f>#REF!</f>
        <v>#REF!</v>
      </c>
      <c r="PJP15" s="401" t="e">
        <f>#REF!</f>
        <v>#REF!</v>
      </c>
      <c r="PJQ15" s="401" t="e">
        <f>#REF!</f>
        <v>#REF!</v>
      </c>
      <c r="PJR15" s="401" t="e">
        <f>#REF!</f>
        <v>#REF!</v>
      </c>
      <c r="PJS15" s="401" t="e">
        <f>#REF!</f>
        <v>#REF!</v>
      </c>
      <c r="PJT15" s="401" t="e">
        <f>#REF!</f>
        <v>#REF!</v>
      </c>
      <c r="PJU15" s="401" t="e">
        <f>#REF!</f>
        <v>#REF!</v>
      </c>
      <c r="PJV15" s="401" t="e">
        <f>#REF!</f>
        <v>#REF!</v>
      </c>
      <c r="PJW15" s="401" t="e">
        <f>#REF!</f>
        <v>#REF!</v>
      </c>
      <c r="PJX15" s="401" t="e">
        <f>#REF!</f>
        <v>#REF!</v>
      </c>
      <c r="PJY15" s="401" t="e">
        <f>#REF!</f>
        <v>#REF!</v>
      </c>
      <c r="PJZ15" s="401" t="e">
        <f>#REF!</f>
        <v>#REF!</v>
      </c>
      <c r="PKA15" s="401" t="e">
        <f>#REF!</f>
        <v>#REF!</v>
      </c>
      <c r="PKB15" s="401" t="e">
        <f>#REF!</f>
        <v>#REF!</v>
      </c>
      <c r="PKC15" s="401" t="e">
        <f>#REF!</f>
        <v>#REF!</v>
      </c>
      <c r="PKD15" s="401" t="e">
        <f>#REF!</f>
        <v>#REF!</v>
      </c>
      <c r="PKE15" s="401" t="e">
        <f>#REF!</f>
        <v>#REF!</v>
      </c>
      <c r="PKF15" s="401" t="e">
        <f>#REF!</f>
        <v>#REF!</v>
      </c>
      <c r="PKG15" s="401" t="e">
        <f>#REF!</f>
        <v>#REF!</v>
      </c>
      <c r="PKH15" s="401" t="e">
        <f>#REF!</f>
        <v>#REF!</v>
      </c>
      <c r="PKI15" s="401" t="e">
        <f>#REF!</f>
        <v>#REF!</v>
      </c>
      <c r="PKJ15" s="401" t="e">
        <f>#REF!</f>
        <v>#REF!</v>
      </c>
      <c r="PKK15" s="401" t="e">
        <f>#REF!</f>
        <v>#REF!</v>
      </c>
      <c r="PKL15" s="401" t="e">
        <f>#REF!</f>
        <v>#REF!</v>
      </c>
      <c r="PKM15" s="401" t="e">
        <f>#REF!</f>
        <v>#REF!</v>
      </c>
      <c r="PKN15" s="401" t="e">
        <f>#REF!</f>
        <v>#REF!</v>
      </c>
      <c r="PKO15" s="401" t="e">
        <f>#REF!</f>
        <v>#REF!</v>
      </c>
      <c r="PKP15" s="401" t="e">
        <f>#REF!</f>
        <v>#REF!</v>
      </c>
      <c r="PKQ15" s="401" t="e">
        <f>#REF!</f>
        <v>#REF!</v>
      </c>
      <c r="PKR15" s="401" t="e">
        <f>#REF!</f>
        <v>#REF!</v>
      </c>
      <c r="PKS15" s="401" t="e">
        <f>#REF!</f>
        <v>#REF!</v>
      </c>
      <c r="PKT15" s="401" t="e">
        <f>#REF!</f>
        <v>#REF!</v>
      </c>
      <c r="PKU15" s="401" t="e">
        <f>#REF!</f>
        <v>#REF!</v>
      </c>
      <c r="PKV15" s="401" t="e">
        <f>#REF!</f>
        <v>#REF!</v>
      </c>
      <c r="PKW15" s="401" t="e">
        <f>#REF!</f>
        <v>#REF!</v>
      </c>
      <c r="PKX15" s="401" t="e">
        <f>#REF!</f>
        <v>#REF!</v>
      </c>
      <c r="PKY15" s="401" t="e">
        <f>#REF!</f>
        <v>#REF!</v>
      </c>
      <c r="PKZ15" s="401" t="e">
        <f>#REF!</f>
        <v>#REF!</v>
      </c>
      <c r="PLA15" s="401" t="e">
        <f>#REF!</f>
        <v>#REF!</v>
      </c>
      <c r="PLB15" s="401" t="e">
        <f>#REF!</f>
        <v>#REF!</v>
      </c>
      <c r="PLC15" s="401" t="e">
        <f>#REF!</f>
        <v>#REF!</v>
      </c>
      <c r="PLD15" s="401" t="e">
        <f>#REF!</f>
        <v>#REF!</v>
      </c>
      <c r="PLE15" s="401" t="e">
        <f>#REF!</f>
        <v>#REF!</v>
      </c>
      <c r="PLF15" s="401" t="e">
        <f>#REF!</f>
        <v>#REF!</v>
      </c>
      <c r="PLG15" s="401" t="e">
        <f>#REF!</f>
        <v>#REF!</v>
      </c>
      <c r="PLH15" s="401" t="e">
        <f>#REF!</f>
        <v>#REF!</v>
      </c>
      <c r="PLI15" s="401" t="e">
        <f>#REF!</f>
        <v>#REF!</v>
      </c>
      <c r="PLJ15" s="401" t="e">
        <f>#REF!</f>
        <v>#REF!</v>
      </c>
      <c r="PLK15" s="401" t="e">
        <f>#REF!</f>
        <v>#REF!</v>
      </c>
      <c r="PLL15" s="401" t="e">
        <f>#REF!</f>
        <v>#REF!</v>
      </c>
      <c r="PLM15" s="401" t="e">
        <f>#REF!</f>
        <v>#REF!</v>
      </c>
      <c r="PLN15" s="401" t="e">
        <f>#REF!</f>
        <v>#REF!</v>
      </c>
      <c r="PLO15" s="401" t="e">
        <f>#REF!</f>
        <v>#REF!</v>
      </c>
      <c r="PLP15" s="401" t="e">
        <f>#REF!</f>
        <v>#REF!</v>
      </c>
      <c r="PLQ15" s="401" t="e">
        <f>#REF!</f>
        <v>#REF!</v>
      </c>
      <c r="PLR15" s="401" t="e">
        <f>#REF!</f>
        <v>#REF!</v>
      </c>
      <c r="PLS15" s="401" t="e">
        <f>#REF!</f>
        <v>#REF!</v>
      </c>
      <c r="PLT15" s="401" t="e">
        <f>#REF!</f>
        <v>#REF!</v>
      </c>
      <c r="PLU15" s="401" t="e">
        <f>#REF!</f>
        <v>#REF!</v>
      </c>
      <c r="PLV15" s="401" t="e">
        <f>#REF!</f>
        <v>#REF!</v>
      </c>
      <c r="PLW15" s="401" t="e">
        <f>#REF!</f>
        <v>#REF!</v>
      </c>
      <c r="PLX15" s="401" t="e">
        <f>#REF!</f>
        <v>#REF!</v>
      </c>
      <c r="PLY15" s="401" t="e">
        <f>#REF!</f>
        <v>#REF!</v>
      </c>
      <c r="PLZ15" s="401" t="e">
        <f>#REF!</f>
        <v>#REF!</v>
      </c>
      <c r="PMA15" s="401" t="e">
        <f>#REF!</f>
        <v>#REF!</v>
      </c>
      <c r="PMB15" s="401" t="e">
        <f>#REF!</f>
        <v>#REF!</v>
      </c>
      <c r="PMC15" s="401" t="e">
        <f>#REF!</f>
        <v>#REF!</v>
      </c>
      <c r="PMD15" s="401" t="e">
        <f>#REF!</f>
        <v>#REF!</v>
      </c>
      <c r="PME15" s="401" t="e">
        <f>#REF!</f>
        <v>#REF!</v>
      </c>
      <c r="PMF15" s="401" t="e">
        <f>#REF!</f>
        <v>#REF!</v>
      </c>
      <c r="PMG15" s="401" t="e">
        <f>#REF!</f>
        <v>#REF!</v>
      </c>
      <c r="PMH15" s="401" t="e">
        <f>#REF!</f>
        <v>#REF!</v>
      </c>
      <c r="PMI15" s="401" t="e">
        <f>#REF!</f>
        <v>#REF!</v>
      </c>
      <c r="PMJ15" s="401" t="e">
        <f>#REF!</f>
        <v>#REF!</v>
      </c>
      <c r="PMK15" s="401" t="e">
        <f>#REF!</f>
        <v>#REF!</v>
      </c>
      <c r="PML15" s="401" t="e">
        <f>#REF!</f>
        <v>#REF!</v>
      </c>
      <c r="PMM15" s="401" t="e">
        <f>#REF!</f>
        <v>#REF!</v>
      </c>
      <c r="PMN15" s="401" t="e">
        <f>#REF!</f>
        <v>#REF!</v>
      </c>
      <c r="PMO15" s="401" t="e">
        <f>#REF!</f>
        <v>#REF!</v>
      </c>
      <c r="PMP15" s="401" t="e">
        <f>#REF!</f>
        <v>#REF!</v>
      </c>
      <c r="PMQ15" s="401" t="e">
        <f>#REF!</f>
        <v>#REF!</v>
      </c>
      <c r="PMR15" s="401" t="e">
        <f>#REF!</f>
        <v>#REF!</v>
      </c>
      <c r="PMS15" s="401" t="e">
        <f>#REF!</f>
        <v>#REF!</v>
      </c>
      <c r="PMT15" s="401" t="e">
        <f>#REF!</f>
        <v>#REF!</v>
      </c>
      <c r="PMU15" s="401" t="e">
        <f>#REF!</f>
        <v>#REF!</v>
      </c>
      <c r="PMV15" s="401" t="e">
        <f>#REF!</f>
        <v>#REF!</v>
      </c>
      <c r="PMW15" s="401" t="e">
        <f>#REF!</f>
        <v>#REF!</v>
      </c>
      <c r="PMX15" s="401" t="e">
        <f>#REF!</f>
        <v>#REF!</v>
      </c>
      <c r="PMY15" s="401" t="e">
        <f>#REF!</f>
        <v>#REF!</v>
      </c>
      <c r="PMZ15" s="401" t="e">
        <f>#REF!</f>
        <v>#REF!</v>
      </c>
      <c r="PNA15" s="401" t="e">
        <f>#REF!</f>
        <v>#REF!</v>
      </c>
      <c r="PNB15" s="401" t="e">
        <f>#REF!</f>
        <v>#REF!</v>
      </c>
      <c r="PNC15" s="401" t="e">
        <f>#REF!</f>
        <v>#REF!</v>
      </c>
      <c r="PND15" s="401" t="e">
        <f>#REF!</f>
        <v>#REF!</v>
      </c>
      <c r="PNE15" s="401" t="e">
        <f>#REF!</f>
        <v>#REF!</v>
      </c>
      <c r="PNF15" s="401" t="e">
        <f>#REF!</f>
        <v>#REF!</v>
      </c>
      <c r="PNG15" s="401" t="e">
        <f>#REF!</f>
        <v>#REF!</v>
      </c>
      <c r="PNH15" s="401" t="e">
        <f>#REF!</f>
        <v>#REF!</v>
      </c>
      <c r="PNI15" s="401" t="e">
        <f>#REF!</f>
        <v>#REF!</v>
      </c>
      <c r="PNJ15" s="401" t="e">
        <f>#REF!</f>
        <v>#REF!</v>
      </c>
      <c r="PNK15" s="401" t="e">
        <f>#REF!</f>
        <v>#REF!</v>
      </c>
      <c r="PNL15" s="401" t="e">
        <f>#REF!</f>
        <v>#REF!</v>
      </c>
      <c r="PNM15" s="401" t="e">
        <f>#REF!</f>
        <v>#REF!</v>
      </c>
      <c r="PNN15" s="401" t="e">
        <f>#REF!</f>
        <v>#REF!</v>
      </c>
      <c r="PNO15" s="401" t="e">
        <f>#REF!</f>
        <v>#REF!</v>
      </c>
      <c r="PNP15" s="401" t="e">
        <f>#REF!</f>
        <v>#REF!</v>
      </c>
      <c r="PNQ15" s="401" t="e">
        <f>#REF!</f>
        <v>#REF!</v>
      </c>
      <c r="PNR15" s="401" t="e">
        <f>#REF!</f>
        <v>#REF!</v>
      </c>
      <c r="PNS15" s="401" t="e">
        <f>#REF!</f>
        <v>#REF!</v>
      </c>
      <c r="PNT15" s="401" t="e">
        <f>#REF!</f>
        <v>#REF!</v>
      </c>
      <c r="PNU15" s="401" t="e">
        <f>#REF!</f>
        <v>#REF!</v>
      </c>
      <c r="PNV15" s="401" t="e">
        <f>#REF!</f>
        <v>#REF!</v>
      </c>
      <c r="PNW15" s="401" t="e">
        <f>#REF!</f>
        <v>#REF!</v>
      </c>
      <c r="PNX15" s="401" t="e">
        <f>#REF!</f>
        <v>#REF!</v>
      </c>
      <c r="PNY15" s="401" t="e">
        <f>#REF!</f>
        <v>#REF!</v>
      </c>
      <c r="PNZ15" s="401" t="e">
        <f>#REF!</f>
        <v>#REF!</v>
      </c>
      <c r="POA15" s="401" t="e">
        <f>#REF!</f>
        <v>#REF!</v>
      </c>
      <c r="POB15" s="401" t="e">
        <f>#REF!</f>
        <v>#REF!</v>
      </c>
      <c r="POC15" s="401" t="e">
        <f>#REF!</f>
        <v>#REF!</v>
      </c>
      <c r="POD15" s="401" t="e">
        <f>#REF!</f>
        <v>#REF!</v>
      </c>
      <c r="POE15" s="401" t="e">
        <f>#REF!</f>
        <v>#REF!</v>
      </c>
      <c r="POF15" s="401" t="e">
        <f>#REF!</f>
        <v>#REF!</v>
      </c>
      <c r="POG15" s="401" t="e">
        <f>#REF!</f>
        <v>#REF!</v>
      </c>
      <c r="POH15" s="401" t="e">
        <f>#REF!</f>
        <v>#REF!</v>
      </c>
      <c r="POI15" s="401" t="e">
        <f>#REF!</f>
        <v>#REF!</v>
      </c>
      <c r="POJ15" s="401" t="e">
        <f>#REF!</f>
        <v>#REF!</v>
      </c>
      <c r="POK15" s="401" t="e">
        <f>#REF!</f>
        <v>#REF!</v>
      </c>
      <c r="POL15" s="401" t="e">
        <f>#REF!</f>
        <v>#REF!</v>
      </c>
      <c r="POM15" s="401" t="e">
        <f>#REF!</f>
        <v>#REF!</v>
      </c>
      <c r="PON15" s="401" t="e">
        <f>#REF!</f>
        <v>#REF!</v>
      </c>
      <c r="POO15" s="401" t="e">
        <f>#REF!</f>
        <v>#REF!</v>
      </c>
      <c r="POP15" s="401" t="e">
        <f>#REF!</f>
        <v>#REF!</v>
      </c>
      <c r="POQ15" s="401" t="e">
        <f>#REF!</f>
        <v>#REF!</v>
      </c>
      <c r="POR15" s="401" t="e">
        <f>#REF!</f>
        <v>#REF!</v>
      </c>
      <c r="POS15" s="401" t="e">
        <f>#REF!</f>
        <v>#REF!</v>
      </c>
      <c r="POT15" s="401" t="e">
        <f>#REF!</f>
        <v>#REF!</v>
      </c>
      <c r="POU15" s="401" t="e">
        <f>#REF!</f>
        <v>#REF!</v>
      </c>
      <c r="POV15" s="401" t="e">
        <f>#REF!</f>
        <v>#REF!</v>
      </c>
      <c r="POW15" s="401" t="e">
        <f>#REF!</f>
        <v>#REF!</v>
      </c>
      <c r="POX15" s="401" t="e">
        <f>#REF!</f>
        <v>#REF!</v>
      </c>
      <c r="POY15" s="401" t="e">
        <f>#REF!</f>
        <v>#REF!</v>
      </c>
      <c r="POZ15" s="401" t="e">
        <f>#REF!</f>
        <v>#REF!</v>
      </c>
      <c r="PPA15" s="401" t="e">
        <f>#REF!</f>
        <v>#REF!</v>
      </c>
      <c r="PPB15" s="401" t="e">
        <f>#REF!</f>
        <v>#REF!</v>
      </c>
      <c r="PPC15" s="401" t="e">
        <f>#REF!</f>
        <v>#REF!</v>
      </c>
      <c r="PPD15" s="401" t="e">
        <f>#REF!</f>
        <v>#REF!</v>
      </c>
      <c r="PPE15" s="401" t="e">
        <f>#REF!</f>
        <v>#REF!</v>
      </c>
      <c r="PPF15" s="401" t="e">
        <f>#REF!</f>
        <v>#REF!</v>
      </c>
      <c r="PPG15" s="401" t="e">
        <f>#REF!</f>
        <v>#REF!</v>
      </c>
      <c r="PPH15" s="401" t="e">
        <f>#REF!</f>
        <v>#REF!</v>
      </c>
      <c r="PPI15" s="401" t="e">
        <f>#REF!</f>
        <v>#REF!</v>
      </c>
      <c r="PPJ15" s="401" t="e">
        <f>#REF!</f>
        <v>#REF!</v>
      </c>
      <c r="PPK15" s="401" t="e">
        <f>#REF!</f>
        <v>#REF!</v>
      </c>
      <c r="PPL15" s="401" t="e">
        <f>#REF!</f>
        <v>#REF!</v>
      </c>
      <c r="PPM15" s="401" t="e">
        <f>#REF!</f>
        <v>#REF!</v>
      </c>
      <c r="PPN15" s="401" t="e">
        <f>#REF!</f>
        <v>#REF!</v>
      </c>
      <c r="PPO15" s="401" t="e">
        <f>#REF!</f>
        <v>#REF!</v>
      </c>
      <c r="PPP15" s="401" t="e">
        <f>#REF!</f>
        <v>#REF!</v>
      </c>
      <c r="PPQ15" s="401" t="e">
        <f>#REF!</f>
        <v>#REF!</v>
      </c>
      <c r="PPR15" s="401" t="e">
        <f>#REF!</f>
        <v>#REF!</v>
      </c>
      <c r="PPS15" s="401" t="e">
        <f>#REF!</f>
        <v>#REF!</v>
      </c>
      <c r="PPT15" s="401" t="e">
        <f>#REF!</f>
        <v>#REF!</v>
      </c>
      <c r="PPU15" s="401" t="e">
        <f>#REF!</f>
        <v>#REF!</v>
      </c>
      <c r="PPV15" s="401" t="e">
        <f>#REF!</f>
        <v>#REF!</v>
      </c>
      <c r="PPW15" s="401" t="e">
        <f>#REF!</f>
        <v>#REF!</v>
      </c>
      <c r="PPX15" s="401" t="e">
        <f>#REF!</f>
        <v>#REF!</v>
      </c>
      <c r="PPY15" s="401" t="e">
        <f>#REF!</f>
        <v>#REF!</v>
      </c>
      <c r="PPZ15" s="401" t="e">
        <f>#REF!</f>
        <v>#REF!</v>
      </c>
      <c r="PQA15" s="401" t="e">
        <f>#REF!</f>
        <v>#REF!</v>
      </c>
      <c r="PQB15" s="401" t="e">
        <f>#REF!</f>
        <v>#REF!</v>
      </c>
      <c r="PQC15" s="401" t="e">
        <f>#REF!</f>
        <v>#REF!</v>
      </c>
      <c r="PQD15" s="401" t="e">
        <f>#REF!</f>
        <v>#REF!</v>
      </c>
      <c r="PQE15" s="401" t="e">
        <f>#REF!</f>
        <v>#REF!</v>
      </c>
      <c r="PQF15" s="401" t="e">
        <f>#REF!</f>
        <v>#REF!</v>
      </c>
      <c r="PQG15" s="401" t="e">
        <f>#REF!</f>
        <v>#REF!</v>
      </c>
      <c r="PQH15" s="401" t="e">
        <f>#REF!</f>
        <v>#REF!</v>
      </c>
      <c r="PQI15" s="401" t="e">
        <f>#REF!</f>
        <v>#REF!</v>
      </c>
      <c r="PQJ15" s="401" t="e">
        <f>#REF!</f>
        <v>#REF!</v>
      </c>
      <c r="PQK15" s="401" t="e">
        <f>#REF!</f>
        <v>#REF!</v>
      </c>
      <c r="PQL15" s="401" t="e">
        <f>#REF!</f>
        <v>#REF!</v>
      </c>
      <c r="PQM15" s="401" t="e">
        <f>#REF!</f>
        <v>#REF!</v>
      </c>
      <c r="PQN15" s="401" t="e">
        <f>#REF!</f>
        <v>#REF!</v>
      </c>
      <c r="PQO15" s="401" t="e">
        <f>#REF!</f>
        <v>#REF!</v>
      </c>
      <c r="PQP15" s="401" t="e">
        <f>#REF!</f>
        <v>#REF!</v>
      </c>
      <c r="PQQ15" s="401" t="e">
        <f>#REF!</f>
        <v>#REF!</v>
      </c>
      <c r="PQR15" s="401" t="e">
        <f>#REF!</f>
        <v>#REF!</v>
      </c>
      <c r="PQS15" s="401" t="e">
        <f>#REF!</f>
        <v>#REF!</v>
      </c>
      <c r="PQT15" s="401" t="e">
        <f>#REF!</f>
        <v>#REF!</v>
      </c>
      <c r="PQU15" s="401" t="e">
        <f>#REF!</f>
        <v>#REF!</v>
      </c>
      <c r="PQV15" s="401" t="e">
        <f>#REF!</f>
        <v>#REF!</v>
      </c>
      <c r="PQW15" s="401" t="e">
        <f>#REF!</f>
        <v>#REF!</v>
      </c>
      <c r="PQX15" s="401" t="e">
        <f>#REF!</f>
        <v>#REF!</v>
      </c>
      <c r="PQY15" s="401" t="e">
        <f>#REF!</f>
        <v>#REF!</v>
      </c>
      <c r="PQZ15" s="401" t="e">
        <f>#REF!</f>
        <v>#REF!</v>
      </c>
      <c r="PRA15" s="401" t="e">
        <f>#REF!</f>
        <v>#REF!</v>
      </c>
      <c r="PRB15" s="401" t="e">
        <f>#REF!</f>
        <v>#REF!</v>
      </c>
      <c r="PRC15" s="401" t="e">
        <f>#REF!</f>
        <v>#REF!</v>
      </c>
      <c r="PRD15" s="401" t="e">
        <f>#REF!</f>
        <v>#REF!</v>
      </c>
      <c r="PRE15" s="401" t="e">
        <f>#REF!</f>
        <v>#REF!</v>
      </c>
      <c r="PRF15" s="401" t="e">
        <f>#REF!</f>
        <v>#REF!</v>
      </c>
      <c r="PRG15" s="401" t="e">
        <f>#REF!</f>
        <v>#REF!</v>
      </c>
      <c r="PRH15" s="401" t="e">
        <f>#REF!</f>
        <v>#REF!</v>
      </c>
      <c r="PRI15" s="401" t="e">
        <f>#REF!</f>
        <v>#REF!</v>
      </c>
      <c r="PRJ15" s="401" t="e">
        <f>#REF!</f>
        <v>#REF!</v>
      </c>
      <c r="PRK15" s="401" t="e">
        <f>#REF!</f>
        <v>#REF!</v>
      </c>
      <c r="PRL15" s="401" t="e">
        <f>#REF!</f>
        <v>#REF!</v>
      </c>
      <c r="PRM15" s="401" t="e">
        <f>#REF!</f>
        <v>#REF!</v>
      </c>
      <c r="PRN15" s="401" t="e">
        <f>#REF!</f>
        <v>#REF!</v>
      </c>
      <c r="PRO15" s="401" t="e">
        <f>#REF!</f>
        <v>#REF!</v>
      </c>
      <c r="PRP15" s="401" t="e">
        <f>#REF!</f>
        <v>#REF!</v>
      </c>
      <c r="PRQ15" s="401" t="e">
        <f>#REF!</f>
        <v>#REF!</v>
      </c>
      <c r="PRR15" s="401" t="e">
        <f>#REF!</f>
        <v>#REF!</v>
      </c>
      <c r="PRS15" s="401" t="e">
        <f>#REF!</f>
        <v>#REF!</v>
      </c>
      <c r="PRT15" s="401" t="e">
        <f>#REF!</f>
        <v>#REF!</v>
      </c>
      <c r="PRU15" s="401" t="e">
        <f>#REF!</f>
        <v>#REF!</v>
      </c>
      <c r="PRV15" s="401" t="e">
        <f>#REF!</f>
        <v>#REF!</v>
      </c>
      <c r="PRW15" s="401" t="e">
        <f>#REF!</f>
        <v>#REF!</v>
      </c>
      <c r="PRX15" s="401" t="e">
        <f>#REF!</f>
        <v>#REF!</v>
      </c>
      <c r="PRY15" s="401" t="e">
        <f>#REF!</f>
        <v>#REF!</v>
      </c>
      <c r="PRZ15" s="401" t="e">
        <f>#REF!</f>
        <v>#REF!</v>
      </c>
      <c r="PSA15" s="401" t="e">
        <f>#REF!</f>
        <v>#REF!</v>
      </c>
      <c r="PSB15" s="401" t="e">
        <f>#REF!</f>
        <v>#REF!</v>
      </c>
      <c r="PSC15" s="401" t="e">
        <f>#REF!</f>
        <v>#REF!</v>
      </c>
      <c r="PSD15" s="401" t="e">
        <f>#REF!</f>
        <v>#REF!</v>
      </c>
      <c r="PSE15" s="401" t="e">
        <f>#REF!</f>
        <v>#REF!</v>
      </c>
      <c r="PSF15" s="401" t="e">
        <f>#REF!</f>
        <v>#REF!</v>
      </c>
      <c r="PSG15" s="401" t="e">
        <f>#REF!</f>
        <v>#REF!</v>
      </c>
      <c r="PSH15" s="401" t="e">
        <f>#REF!</f>
        <v>#REF!</v>
      </c>
      <c r="PSI15" s="401" t="e">
        <f>#REF!</f>
        <v>#REF!</v>
      </c>
      <c r="PSJ15" s="401" t="e">
        <f>#REF!</f>
        <v>#REF!</v>
      </c>
      <c r="PSK15" s="401" t="e">
        <f>#REF!</f>
        <v>#REF!</v>
      </c>
      <c r="PSL15" s="401" t="e">
        <f>#REF!</f>
        <v>#REF!</v>
      </c>
      <c r="PSM15" s="401" t="e">
        <f>#REF!</f>
        <v>#REF!</v>
      </c>
      <c r="PSN15" s="401" t="e">
        <f>#REF!</f>
        <v>#REF!</v>
      </c>
      <c r="PSO15" s="401" t="e">
        <f>#REF!</f>
        <v>#REF!</v>
      </c>
      <c r="PSP15" s="401" t="e">
        <f>#REF!</f>
        <v>#REF!</v>
      </c>
      <c r="PSQ15" s="401" t="e">
        <f>#REF!</f>
        <v>#REF!</v>
      </c>
      <c r="PSR15" s="401" t="e">
        <f>#REF!</f>
        <v>#REF!</v>
      </c>
      <c r="PSS15" s="401" t="e">
        <f>#REF!</f>
        <v>#REF!</v>
      </c>
      <c r="PST15" s="401" t="e">
        <f>#REF!</f>
        <v>#REF!</v>
      </c>
      <c r="PSU15" s="401" t="e">
        <f>#REF!</f>
        <v>#REF!</v>
      </c>
      <c r="PSV15" s="401" t="e">
        <f>#REF!</f>
        <v>#REF!</v>
      </c>
      <c r="PSW15" s="401" t="e">
        <f>#REF!</f>
        <v>#REF!</v>
      </c>
      <c r="PSX15" s="401" t="e">
        <f>#REF!</f>
        <v>#REF!</v>
      </c>
      <c r="PSY15" s="401" t="e">
        <f>#REF!</f>
        <v>#REF!</v>
      </c>
      <c r="PSZ15" s="401" t="e">
        <f>#REF!</f>
        <v>#REF!</v>
      </c>
      <c r="PTA15" s="401" t="e">
        <f>#REF!</f>
        <v>#REF!</v>
      </c>
      <c r="PTB15" s="401" t="e">
        <f>#REF!</f>
        <v>#REF!</v>
      </c>
      <c r="PTC15" s="401" t="e">
        <f>#REF!</f>
        <v>#REF!</v>
      </c>
      <c r="PTD15" s="401" t="e">
        <f>#REF!</f>
        <v>#REF!</v>
      </c>
      <c r="PTE15" s="401" t="e">
        <f>#REF!</f>
        <v>#REF!</v>
      </c>
      <c r="PTF15" s="401" t="e">
        <f>#REF!</f>
        <v>#REF!</v>
      </c>
      <c r="PTG15" s="401" t="e">
        <f>#REF!</f>
        <v>#REF!</v>
      </c>
      <c r="PTH15" s="401" t="e">
        <f>#REF!</f>
        <v>#REF!</v>
      </c>
      <c r="PTI15" s="401" t="e">
        <f>#REF!</f>
        <v>#REF!</v>
      </c>
      <c r="PTJ15" s="401" t="e">
        <f>#REF!</f>
        <v>#REF!</v>
      </c>
      <c r="PTK15" s="401" t="e">
        <f>#REF!</f>
        <v>#REF!</v>
      </c>
      <c r="PTL15" s="401" t="e">
        <f>#REF!</f>
        <v>#REF!</v>
      </c>
      <c r="PTM15" s="401" t="e">
        <f>#REF!</f>
        <v>#REF!</v>
      </c>
      <c r="PTN15" s="401" t="e">
        <f>#REF!</f>
        <v>#REF!</v>
      </c>
      <c r="PTO15" s="401" t="e">
        <f>#REF!</f>
        <v>#REF!</v>
      </c>
      <c r="PTP15" s="401" t="e">
        <f>#REF!</f>
        <v>#REF!</v>
      </c>
      <c r="PTQ15" s="401" t="e">
        <f>#REF!</f>
        <v>#REF!</v>
      </c>
      <c r="PTR15" s="401" t="e">
        <f>#REF!</f>
        <v>#REF!</v>
      </c>
      <c r="PTS15" s="401" t="e">
        <f>#REF!</f>
        <v>#REF!</v>
      </c>
      <c r="PTT15" s="401" t="e">
        <f>#REF!</f>
        <v>#REF!</v>
      </c>
      <c r="PTU15" s="401" t="e">
        <f>#REF!</f>
        <v>#REF!</v>
      </c>
      <c r="PTV15" s="401" t="e">
        <f>#REF!</f>
        <v>#REF!</v>
      </c>
      <c r="PTW15" s="401" t="e">
        <f>#REF!</f>
        <v>#REF!</v>
      </c>
      <c r="PTX15" s="401" t="e">
        <f>#REF!</f>
        <v>#REF!</v>
      </c>
      <c r="PTY15" s="401" t="e">
        <f>#REF!</f>
        <v>#REF!</v>
      </c>
      <c r="PTZ15" s="401" t="e">
        <f>#REF!</f>
        <v>#REF!</v>
      </c>
      <c r="PUA15" s="401" t="e">
        <f>#REF!</f>
        <v>#REF!</v>
      </c>
      <c r="PUB15" s="401" t="e">
        <f>#REF!</f>
        <v>#REF!</v>
      </c>
      <c r="PUC15" s="401" t="e">
        <f>#REF!</f>
        <v>#REF!</v>
      </c>
      <c r="PUD15" s="401" t="e">
        <f>#REF!</f>
        <v>#REF!</v>
      </c>
      <c r="PUE15" s="401" t="e">
        <f>#REF!</f>
        <v>#REF!</v>
      </c>
      <c r="PUF15" s="401" t="e">
        <f>#REF!</f>
        <v>#REF!</v>
      </c>
      <c r="PUG15" s="401" t="e">
        <f>#REF!</f>
        <v>#REF!</v>
      </c>
      <c r="PUH15" s="401" t="e">
        <f>#REF!</f>
        <v>#REF!</v>
      </c>
      <c r="PUI15" s="401" t="e">
        <f>#REF!</f>
        <v>#REF!</v>
      </c>
      <c r="PUJ15" s="401" t="e">
        <f>#REF!</f>
        <v>#REF!</v>
      </c>
      <c r="PUK15" s="401" t="e">
        <f>#REF!</f>
        <v>#REF!</v>
      </c>
      <c r="PUL15" s="401" t="e">
        <f>#REF!</f>
        <v>#REF!</v>
      </c>
      <c r="PUM15" s="401" t="e">
        <f>#REF!</f>
        <v>#REF!</v>
      </c>
      <c r="PUN15" s="401" t="e">
        <f>#REF!</f>
        <v>#REF!</v>
      </c>
      <c r="PUO15" s="401" t="e">
        <f>#REF!</f>
        <v>#REF!</v>
      </c>
      <c r="PUP15" s="401" t="e">
        <f>#REF!</f>
        <v>#REF!</v>
      </c>
      <c r="PUQ15" s="401" t="e">
        <f>#REF!</f>
        <v>#REF!</v>
      </c>
      <c r="PUR15" s="401" t="e">
        <f>#REF!</f>
        <v>#REF!</v>
      </c>
      <c r="PUS15" s="401" t="e">
        <f>#REF!</f>
        <v>#REF!</v>
      </c>
      <c r="PUT15" s="401" t="e">
        <f>#REF!</f>
        <v>#REF!</v>
      </c>
      <c r="PUU15" s="401" t="e">
        <f>#REF!</f>
        <v>#REF!</v>
      </c>
      <c r="PUV15" s="401" t="e">
        <f>#REF!</f>
        <v>#REF!</v>
      </c>
      <c r="PUW15" s="401" t="e">
        <f>#REF!</f>
        <v>#REF!</v>
      </c>
      <c r="PUX15" s="401" t="e">
        <f>#REF!</f>
        <v>#REF!</v>
      </c>
      <c r="PUY15" s="401" t="e">
        <f>#REF!</f>
        <v>#REF!</v>
      </c>
      <c r="PUZ15" s="401" t="e">
        <f>#REF!</f>
        <v>#REF!</v>
      </c>
      <c r="PVA15" s="401" t="e">
        <f>#REF!</f>
        <v>#REF!</v>
      </c>
      <c r="PVB15" s="401" t="e">
        <f>#REF!</f>
        <v>#REF!</v>
      </c>
      <c r="PVC15" s="401" t="e">
        <f>#REF!</f>
        <v>#REF!</v>
      </c>
      <c r="PVD15" s="401" t="e">
        <f>#REF!</f>
        <v>#REF!</v>
      </c>
      <c r="PVE15" s="401" t="e">
        <f>#REF!</f>
        <v>#REF!</v>
      </c>
      <c r="PVF15" s="401" t="e">
        <f>#REF!</f>
        <v>#REF!</v>
      </c>
      <c r="PVG15" s="401" t="e">
        <f>#REF!</f>
        <v>#REF!</v>
      </c>
      <c r="PVH15" s="401" t="e">
        <f>#REF!</f>
        <v>#REF!</v>
      </c>
      <c r="PVI15" s="401" t="e">
        <f>#REF!</f>
        <v>#REF!</v>
      </c>
      <c r="PVJ15" s="401" t="e">
        <f>#REF!</f>
        <v>#REF!</v>
      </c>
      <c r="PVK15" s="401" t="e">
        <f>#REF!</f>
        <v>#REF!</v>
      </c>
      <c r="PVL15" s="401" t="e">
        <f>#REF!</f>
        <v>#REF!</v>
      </c>
      <c r="PVM15" s="401" t="e">
        <f>#REF!</f>
        <v>#REF!</v>
      </c>
      <c r="PVN15" s="401" t="e">
        <f>#REF!</f>
        <v>#REF!</v>
      </c>
      <c r="PVO15" s="401" t="e">
        <f>#REF!</f>
        <v>#REF!</v>
      </c>
      <c r="PVP15" s="401" t="e">
        <f>#REF!</f>
        <v>#REF!</v>
      </c>
      <c r="PVQ15" s="401" t="e">
        <f>#REF!</f>
        <v>#REF!</v>
      </c>
      <c r="PVR15" s="401" t="e">
        <f>#REF!</f>
        <v>#REF!</v>
      </c>
      <c r="PVS15" s="401" t="e">
        <f>#REF!</f>
        <v>#REF!</v>
      </c>
      <c r="PVT15" s="401" t="e">
        <f>#REF!</f>
        <v>#REF!</v>
      </c>
      <c r="PVU15" s="401" t="e">
        <f>#REF!</f>
        <v>#REF!</v>
      </c>
      <c r="PVV15" s="401" t="e">
        <f>#REF!</f>
        <v>#REF!</v>
      </c>
      <c r="PVW15" s="401" t="e">
        <f>#REF!</f>
        <v>#REF!</v>
      </c>
      <c r="PVX15" s="401" t="e">
        <f>#REF!</f>
        <v>#REF!</v>
      </c>
      <c r="PVY15" s="401" t="e">
        <f>#REF!</f>
        <v>#REF!</v>
      </c>
      <c r="PVZ15" s="401" t="e">
        <f>#REF!</f>
        <v>#REF!</v>
      </c>
      <c r="PWA15" s="401" t="e">
        <f>#REF!</f>
        <v>#REF!</v>
      </c>
      <c r="PWB15" s="401" t="e">
        <f>#REF!</f>
        <v>#REF!</v>
      </c>
      <c r="PWC15" s="401" t="e">
        <f>#REF!</f>
        <v>#REF!</v>
      </c>
      <c r="PWD15" s="401" t="e">
        <f>#REF!</f>
        <v>#REF!</v>
      </c>
      <c r="PWE15" s="401" t="e">
        <f>#REF!</f>
        <v>#REF!</v>
      </c>
      <c r="PWF15" s="401" t="e">
        <f>#REF!</f>
        <v>#REF!</v>
      </c>
      <c r="PWG15" s="401" t="e">
        <f>#REF!</f>
        <v>#REF!</v>
      </c>
      <c r="PWH15" s="401" t="e">
        <f>#REF!</f>
        <v>#REF!</v>
      </c>
      <c r="PWI15" s="401" t="e">
        <f>#REF!</f>
        <v>#REF!</v>
      </c>
      <c r="PWJ15" s="401" t="e">
        <f>#REF!</f>
        <v>#REF!</v>
      </c>
      <c r="PWK15" s="401" t="e">
        <f>#REF!</f>
        <v>#REF!</v>
      </c>
      <c r="PWL15" s="401" t="e">
        <f>#REF!</f>
        <v>#REF!</v>
      </c>
      <c r="PWM15" s="401" t="e">
        <f>#REF!</f>
        <v>#REF!</v>
      </c>
      <c r="PWN15" s="401" t="e">
        <f>#REF!</f>
        <v>#REF!</v>
      </c>
      <c r="PWO15" s="401" t="e">
        <f>#REF!</f>
        <v>#REF!</v>
      </c>
      <c r="PWP15" s="401" t="e">
        <f>#REF!</f>
        <v>#REF!</v>
      </c>
      <c r="PWQ15" s="401" t="e">
        <f>#REF!</f>
        <v>#REF!</v>
      </c>
      <c r="PWR15" s="401" t="e">
        <f>#REF!</f>
        <v>#REF!</v>
      </c>
      <c r="PWS15" s="401" t="e">
        <f>#REF!</f>
        <v>#REF!</v>
      </c>
      <c r="PWT15" s="401" t="e">
        <f>#REF!</f>
        <v>#REF!</v>
      </c>
      <c r="PWU15" s="401" t="e">
        <f>#REF!</f>
        <v>#REF!</v>
      </c>
      <c r="PWV15" s="401" t="e">
        <f>#REF!</f>
        <v>#REF!</v>
      </c>
      <c r="PWW15" s="401" t="e">
        <f>#REF!</f>
        <v>#REF!</v>
      </c>
      <c r="PWX15" s="401" t="e">
        <f>#REF!</f>
        <v>#REF!</v>
      </c>
      <c r="PWY15" s="401" t="e">
        <f>#REF!</f>
        <v>#REF!</v>
      </c>
      <c r="PWZ15" s="401" t="e">
        <f>#REF!</f>
        <v>#REF!</v>
      </c>
      <c r="PXA15" s="401" t="e">
        <f>#REF!</f>
        <v>#REF!</v>
      </c>
      <c r="PXB15" s="401" t="e">
        <f>#REF!</f>
        <v>#REF!</v>
      </c>
      <c r="PXC15" s="401" t="e">
        <f>#REF!</f>
        <v>#REF!</v>
      </c>
      <c r="PXD15" s="401" t="e">
        <f>#REF!</f>
        <v>#REF!</v>
      </c>
      <c r="PXE15" s="401" t="e">
        <f>#REF!</f>
        <v>#REF!</v>
      </c>
      <c r="PXF15" s="401" t="e">
        <f>#REF!</f>
        <v>#REF!</v>
      </c>
      <c r="PXG15" s="401" t="e">
        <f>#REF!</f>
        <v>#REF!</v>
      </c>
      <c r="PXH15" s="401" t="e">
        <f>#REF!</f>
        <v>#REF!</v>
      </c>
      <c r="PXI15" s="401" t="e">
        <f>#REF!</f>
        <v>#REF!</v>
      </c>
      <c r="PXJ15" s="401" t="e">
        <f>#REF!</f>
        <v>#REF!</v>
      </c>
      <c r="PXK15" s="401" t="e">
        <f>#REF!</f>
        <v>#REF!</v>
      </c>
      <c r="PXL15" s="401" t="e">
        <f>#REF!</f>
        <v>#REF!</v>
      </c>
      <c r="PXM15" s="401" t="e">
        <f>#REF!</f>
        <v>#REF!</v>
      </c>
      <c r="PXN15" s="401" t="e">
        <f>#REF!</f>
        <v>#REF!</v>
      </c>
      <c r="PXO15" s="401" t="e">
        <f>#REF!</f>
        <v>#REF!</v>
      </c>
      <c r="PXP15" s="401" t="e">
        <f>#REF!</f>
        <v>#REF!</v>
      </c>
      <c r="PXQ15" s="401" t="e">
        <f>#REF!</f>
        <v>#REF!</v>
      </c>
      <c r="PXR15" s="401" t="e">
        <f>#REF!</f>
        <v>#REF!</v>
      </c>
      <c r="PXS15" s="401" t="e">
        <f>#REF!</f>
        <v>#REF!</v>
      </c>
      <c r="PXT15" s="401" t="e">
        <f>#REF!</f>
        <v>#REF!</v>
      </c>
      <c r="PXU15" s="401" t="e">
        <f>#REF!</f>
        <v>#REF!</v>
      </c>
      <c r="PXV15" s="401" t="e">
        <f>#REF!</f>
        <v>#REF!</v>
      </c>
      <c r="PXW15" s="401" t="e">
        <f>#REF!</f>
        <v>#REF!</v>
      </c>
      <c r="PXX15" s="401" t="e">
        <f>#REF!</f>
        <v>#REF!</v>
      </c>
      <c r="PXY15" s="401" t="e">
        <f>#REF!</f>
        <v>#REF!</v>
      </c>
      <c r="PXZ15" s="401" t="e">
        <f>#REF!</f>
        <v>#REF!</v>
      </c>
      <c r="PYA15" s="401" t="e">
        <f>#REF!</f>
        <v>#REF!</v>
      </c>
      <c r="PYB15" s="401" t="e">
        <f>#REF!</f>
        <v>#REF!</v>
      </c>
      <c r="PYC15" s="401" t="e">
        <f>#REF!</f>
        <v>#REF!</v>
      </c>
      <c r="PYD15" s="401" t="e">
        <f>#REF!</f>
        <v>#REF!</v>
      </c>
      <c r="PYE15" s="401" t="e">
        <f>#REF!</f>
        <v>#REF!</v>
      </c>
      <c r="PYF15" s="401" t="e">
        <f>#REF!</f>
        <v>#REF!</v>
      </c>
      <c r="PYG15" s="401" t="e">
        <f>#REF!</f>
        <v>#REF!</v>
      </c>
      <c r="PYH15" s="401" t="e">
        <f>#REF!</f>
        <v>#REF!</v>
      </c>
      <c r="PYI15" s="401" t="e">
        <f>#REF!</f>
        <v>#REF!</v>
      </c>
      <c r="PYJ15" s="401" t="e">
        <f>#REF!</f>
        <v>#REF!</v>
      </c>
      <c r="PYK15" s="401" t="e">
        <f>#REF!</f>
        <v>#REF!</v>
      </c>
      <c r="PYL15" s="401" t="e">
        <f>#REF!</f>
        <v>#REF!</v>
      </c>
      <c r="PYM15" s="401" t="e">
        <f>#REF!</f>
        <v>#REF!</v>
      </c>
      <c r="PYN15" s="401" t="e">
        <f>#REF!</f>
        <v>#REF!</v>
      </c>
      <c r="PYO15" s="401" t="e">
        <f>#REF!</f>
        <v>#REF!</v>
      </c>
      <c r="PYP15" s="401" t="e">
        <f>#REF!</f>
        <v>#REF!</v>
      </c>
      <c r="PYQ15" s="401" t="e">
        <f>#REF!</f>
        <v>#REF!</v>
      </c>
      <c r="PYR15" s="401" t="e">
        <f>#REF!</f>
        <v>#REF!</v>
      </c>
      <c r="PYS15" s="401" t="e">
        <f>#REF!</f>
        <v>#REF!</v>
      </c>
      <c r="PYT15" s="401" t="e">
        <f>#REF!</f>
        <v>#REF!</v>
      </c>
      <c r="PYU15" s="401" t="e">
        <f>#REF!</f>
        <v>#REF!</v>
      </c>
      <c r="PYV15" s="401" t="e">
        <f>#REF!</f>
        <v>#REF!</v>
      </c>
      <c r="PYW15" s="401" t="e">
        <f>#REF!</f>
        <v>#REF!</v>
      </c>
      <c r="PYX15" s="401" t="e">
        <f>#REF!</f>
        <v>#REF!</v>
      </c>
      <c r="PYY15" s="401" t="e">
        <f>#REF!</f>
        <v>#REF!</v>
      </c>
      <c r="PYZ15" s="401" t="e">
        <f>#REF!</f>
        <v>#REF!</v>
      </c>
      <c r="PZA15" s="401" t="e">
        <f>#REF!</f>
        <v>#REF!</v>
      </c>
      <c r="PZB15" s="401" t="e">
        <f>#REF!</f>
        <v>#REF!</v>
      </c>
      <c r="PZC15" s="401" t="e">
        <f>#REF!</f>
        <v>#REF!</v>
      </c>
      <c r="PZD15" s="401" t="e">
        <f>#REF!</f>
        <v>#REF!</v>
      </c>
      <c r="PZE15" s="401" t="e">
        <f>#REF!</f>
        <v>#REF!</v>
      </c>
      <c r="PZF15" s="401" t="e">
        <f>#REF!</f>
        <v>#REF!</v>
      </c>
      <c r="PZG15" s="401" t="e">
        <f>#REF!</f>
        <v>#REF!</v>
      </c>
      <c r="PZH15" s="401" t="e">
        <f>#REF!</f>
        <v>#REF!</v>
      </c>
      <c r="PZI15" s="401" t="e">
        <f>#REF!</f>
        <v>#REF!</v>
      </c>
      <c r="PZJ15" s="401" t="e">
        <f>#REF!</f>
        <v>#REF!</v>
      </c>
      <c r="PZK15" s="401" t="e">
        <f>#REF!</f>
        <v>#REF!</v>
      </c>
      <c r="PZL15" s="401" t="e">
        <f>#REF!</f>
        <v>#REF!</v>
      </c>
      <c r="PZM15" s="401" t="e">
        <f>#REF!</f>
        <v>#REF!</v>
      </c>
      <c r="PZN15" s="401" t="e">
        <f>#REF!</f>
        <v>#REF!</v>
      </c>
      <c r="PZO15" s="401" t="e">
        <f>#REF!</f>
        <v>#REF!</v>
      </c>
      <c r="PZP15" s="401" t="e">
        <f>#REF!</f>
        <v>#REF!</v>
      </c>
      <c r="PZQ15" s="401" t="e">
        <f>#REF!</f>
        <v>#REF!</v>
      </c>
      <c r="PZR15" s="401" t="e">
        <f>#REF!</f>
        <v>#REF!</v>
      </c>
      <c r="PZS15" s="401" t="e">
        <f>#REF!</f>
        <v>#REF!</v>
      </c>
      <c r="PZT15" s="401" t="e">
        <f>#REF!</f>
        <v>#REF!</v>
      </c>
      <c r="PZU15" s="401" t="e">
        <f>#REF!</f>
        <v>#REF!</v>
      </c>
      <c r="PZV15" s="401" t="e">
        <f>#REF!</f>
        <v>#REF!</v>
      </c>
      <c r="PZW15" s="401" t="e">
        <f>#REF!</f>
        <v>#REF!</v>
      </c>
      <c r="PZX15" s="401" t="e">
        <f>#REF!</f>
        <v>#REF!</v>
      </c>
      <c r="PZY15" s="401" t="e">
        <f>#REF!</f>
        <v>#REF!</v>
      </c>
      <c r="PZZ15" s="401" t="e">
        <f>#REF!</f>
        <v>#REF!</v>
      </c>
      <c r="QAA15" s="401" t="e">
        <f>#REF!</f>
        <v>#REF!</v>
      </c>
      <c r="QAB15" s="401" t="e">
        <f>#REF!</f>
        <v>#REF!</v>
      </c>
      <c r="QAC15" s="401" t="e">
        <f>#REF!</f>
        <v>#REF!</v>
      </c>
      <c r="QAD15" s="401" t="e">
        <f>#REF!</f>
        <v>#REF!</v>
      </c>
      <c r="QAE15" s="401" t="e">
        <f>#REF!</f>
        <v>#REF!</v>
      </c>
      <c r="QAF15" s="401" t="e">
        <f>#REF!</f>
        <v>#REF!</v>
      </c>
      <c r="QAG15" s="401" t="e">
        <f>#REF!</f>
        <v>#REF!</v>
      </c>
      <c r="QAH15" s="401" t="e">
        <f>#REF!</f>
        <v>#REF!</v>
      </c>
      <c r="QAI15" s="401" t="e">
        <f>#REF!</f>
        <v>#REF!</v>
      </c>
      <c r="QAJ15" s="401" t="e">
        <f>#REF!</f>
        <v>#REF!</v>
      </c>
      <c r="QAK15" s="401" t="e">
        <f>#REF!</f>
        <v>#REF!</v>
      </c>
      <c r="QAL15" s="401" t="e">
        <f>#REF!</f>
        <v>#REF!</v>
      </c>
      <c r="QAM15" s="401" t="e">
        <f>#REF!</f>
        <v>#REF!</v>
      </c>
      <c r="QAN15" s="401" t="e">
        <f>#REF!</f>
        <v>#REF!</v>
      </c>
      <c r="QAO15" s="401" t="e">
        <f>#REF!</f>
        <v>#REF!</v>
      </c>
      <c r="QAP15" s="401" t="e">
        <f>#REF!</f>
        <v>#REF!</v>
      </c>
      <c r="QAQ15" s="401" t="e">
        <f>#REF!</f>
        <v>#REF!</v>
      </c>
      <c r="QAR15" s="401" t="e">
        <f>#REF!</f>
        <v>#REF!</v>
      </c>
      <c r="QAS15" s="401" t="e">
        <f>#REF!</f>
        <v>#REF!</v>
      </c>
      <c r="QAT15" s="401" t="e">
        <f>#REF!</f>
        <v>#REF!</v>
      </c>
      <c r="QAU15" s="401" t="e">
        <f>#REF!</f>
        <v>#REF!</v>
      </c>
      <c r="QAV15" s="401" t="e">
        <f>#REF!</f>
        <v>#REF!</v>
      </c>
      <c r="QAW15" s="401" t="e">
        <f>#REF!</f>
        <v>#REF!</v>
      </c>
      <c r="QAX15" s="401" t="e">
        <f>#REF!</f>
        <v>#REF!</v>
      </c>
      <c r="QAY15" s="401" t="e">
        <f>#REF!</f>
        <v>#REF!</v>
      </c>
      <c r="QAZ15" s="401" t="e">
        <f>#REF!</f>
        <v>#REF!</v>
      </c>
      <c r="QBA15" s="401" t="e">
        <f>#REF!</f>
        <v>#REF!</v>
      </c>
      <c r="QBB15" s="401" t="e">
        <f>#REF!</f>
        <v>#REF!</v>
      </c>
      <c r="QBC15" s="401" t="e">
        <f>#REF!</f>
        <v>#REF!</v>
      </c>
      <c r="QBD15" s="401" t="e">
        <f>#REF!</f>
        <v>#REF!</v>
      </c>
      <c r="QBE15" s="401" t="e">
        <f>#REF!</f>
        <v>#REF!</v>
      </c>
      <c r="QBF15" s="401" t="e">
        <f>#REF!</f>
        <v>#REF!</v>
      </c>
      <c r="QBG15" s="401" t="e">
        <f>#REF!</f>
        <v>#REF!</v>
      </c>
      <c r="QBH15" s="401" t="e">
        <f>#REF!</f>
        <v>#REF!</v>
      </c>
      <c r="QBI15" s="401" t="e">
        <f>#REF!</f>
        <v>#REF!</v>
      </c>
      <c r="QBJ15" s="401" t="e">
        <f>#REF!</f>
        <v>#REF!</v>
      </c>
      <c r="QBK15" s="401" t="e">
        <f>#REF!</f>
        <v>#REF!</v>
      </c>
      <c r="QBL15" s="401" t="e">
        <f>#REF!</f>
        <v>#REF!</v>
      </c>
      <c r="QBM15" s="401" t="e">
        <f>#REF!</f>
        <v>#REF!</v>
      </c>
      <c r="QBN15" s="401" t="e">
        <f>#REF!</f>
        <v>#REF!</v>
      </c>
      <c r="QBO15" s="401" t="e">
        <f>#REF!</f>
        <v>#REF!</v>
      </c>
      <c r="QBP15" s="401" t="e">
        <f>#REF!</f>
        <v>#REF!</v>
      </c>
      <c r="QBQ15" s="401" t="e">
        <f>#REF!</f>
        <v>#REF!</v>
      </c>
      <c r="QBR15" s="401" t="e">
        <f>#REF!</f>
        <v>#REF!</v>
      </c>
      <c r="QBS15" s="401" t="e">
        <f>#REF!</f>
        <v>#REF!</v>
      </c>
      <c r="QBT15" s="401" t="e">
        <f>#REF!</f>
        <v>#REF!</v>
      </c>
      <c r="QBU15" s="401" t="e">
        <f>#REF!</f>
        <v>#REF!</v>
      </c>
      <c r="QBV15" s="401" t="e">
        <f>#REF!</f>
        <v>#REF!</v>
      </c>
      <c r="QBW15" s="401" t="e">
        <f>#REF!</f>
        <v>#REF!</v>
      </c>
      <c r="QBX15" s="401" t="e">
        <f>#REF!</f>
        <v>#REF!</v>
      </c>
      <c r="QBY15" s="401" t="e">
        <f>#REF!</f>
        <v>#REF!</v>
      </c>
      <c r="QBZ15" s="401" t="e">
        <f>#REF!</f>
        <v>#REF!</v>
      </c>
      <c r="QCA15" s="401" t="e">
        <f>#REF!</f>
        <v>#REF!</v>
      </c>
      <c r="QCB15" s="401" t="e">
        <f>#REF!</f>
        <v>#REF!</v>
      </c>
      <c r="QCC15" s="401" t="e">
        <f>#REF!</f>
        <v>#REF!</v>
      </c>
      <c r="QCD15" s="401" t="e">
        <f>#REF!</f>
        <v>#REF!</v>
      </c>
      <c r="QCE15" s="401" t="e">
        <f>#REF!</f>
        <v>#REF!</v>
      </c>
      <c r="QCF15" s="401" t="e">
        <f>#REF!</f>
        <v>#REF!</v>
      </c>
      <c r="QCG15" s="401" t="e">
        <f>#REF!</f>
        <v>#REF!</v>
      </c>
      <c r="QCH15" s="401" t="e">
        <f>#REF!</f>
        <v>#REF!</v>
      </c>
      <c r="QCI15" s="401" t="e">
        <f>#REF!</f>
        <v>#REF!</v>
      </c>
      <c r="QCJ15" s="401" t="e">
        <f>#REF!</f>
        <v>#REF!</v>
      </c>
      <c r="QCK15" s="401" t="e">
        <f>#REF!</f>
        <v>#REF!</v>
      </c>
      <c r="QCL15" s="401" t="e">
        <f>#REF!</f>
        <v>#REF!</v>
      </c>
      <c r="QCM15" s="401" t="e">
        <f>#REF!</f>
        <v>#REF!</v>
      </c>
      <c r="QCN15" s="401" t="e">
        <f>#REF!</f>
        <v>#REF!</v>
      </c>
      <c r="QCO15" s="401" t="e">
        <f>#REF!</f>
        <v>#REF!</v>
      </c>
      <c r="QCP15" s="401" t="e">
        <f>#REF!</f>
        <v>#REF!</v>
      </c>
      <c r="QCQ15" s="401" t="e">
        <f>#REF!</f>
        <v>#REF!</v>
      </c>
      <c r="QCR15" s="401" t="e">
        <f>#REF!</f>
        <v>#REF!</v>
      </c>
      <c r="QCS15" s="401" t="e">
        <f>#REF!</f>
        <v>#REF!</v>
      </c>
      <c r="QCT15" s="401" t="e">
        <f>#REF!</f>
        <v>#REF!</v>
      </c>
      <c r="QCU15" s="401" t="e">
        <f>#REF!</f>
        <v>#REF!</v>
      </c>
      <c r="QCV15" s="401" t="e">
        <f>#REF!</f>
        <v>#REF!</v>
      </c>
      <c r="QCW15" s="401" t="e">
        <f>#REF!</f>
        <v>#REF!</v>
      </c>
      <c r="QCX15" s="401" t="e">
        <f>#REF!</f>
        <v>#REF!</v>
      </c>
      <c r="QCY15" s="401" t="e">
        <f>#REF!</f>
        <v>#REF!</v>
      </c>
      <c r="QCZ15" s="401" t="e">
        <f>#REF!</f>
        <v>#REF!</v>
      </c>
      <c r="QDA15" s="401" t="e">
        <f>#REF!</f>
        <v>#REF!</v>
      </c>
      <c r="QDB15" s="401" t="e">
        <f>#REF!</f>
        <v>#REF!</v>
      </c>
      <c r="QDC15" s="401" t="e">
        <f>#REF!</f>
        <v>#REF!</v>
      </c>
      <c r="QDD15" s="401" t="e">
        <f>#REF!</f>
        <v>#REF!</v>
      </c>
      <c r="QDE15" s="401" t="e">
        <f>#REF!</f>
        <v>#REF!</v>
      </c>
      <c r="QDF15" s="401" t="e">
        <f>#REF!</f>
        <v>#REF!</v>
      </c>
      <c r="QDG15" s="401" t="e">
        <f>#REF!</f>
        <v>#REF!</v>
      </c>
      <c r="QDH15" s="401" t="e">
        <f>#REF!</f>
        <v>#REF!</v>
      </c>
      <c r="QDI15" s="401" t="e">
        <f>#REF!</f>
        <v>#REF!</v>
      </c>
      <c r="QDJ15" s="401" t="e">
        <f>#REF!</f>
        <v>#REF!</v>
      </c>
      <c r="QDK15" s="401" t="e">
        <f>#REF!</f>
        <v>#REF!</v>
      </c>
      <c r="QDL15" s="401" t="e">
        <f>#REF!</f>
        <v>#REF!</v>
      </c>
      <c r="QDM15" s="401" t="e">
        <f>#REF!</f>
        <v>#REF!</v>
      </c>
      <c r="QDN15" s="401" t="e">
        <f>#REF!</f>
        <v>#REF!</v>
      </c>
      <c r="QDO15" s="401" t="e">
        <f>#REF!</f>
        <v>#REF!</v>
      </c>
      <c r="QDP15" s="401" t="e">
        <f>#REF!</f>
        <v>#REF!</v>
      </c>
      <c r="QDQ15" s="401" t="e">
        <f>#REF!</f>
        <v>#REF!</v>
      </c>
      <c r="QDR15" s="401" t="e">
        <f>#REF!</f>
        <v>#REF!</v>
      </c>
      <c r="QDS15" s="401" t="e">
        <f>#REF!</f>
        <v>#REF!</v>
      </c>
      <c r="QDT15" s="401" t="e">
        <f>#REF!</f>
        <v>#REF!</v>
      </c>
      <c r="QDU15" s="401" t="e">
        <f>#REF!</f>
        <v>#REF!</v>
      </c>
      <c r="QDV15" s="401" t="e">
        <f>#REF!</f>
        <v>#REF!</v>
      </c>
      <c r="QDW15" s="401" t="e">
        <f>#REF!</f>
        <v>#REF!</v>
      </c>
      <c r="QDX15" s="401" t="e">
        <f>#REF!</f>
        <v>#REF!</v>
      </c>
      <c r="QDY15" s="401" t="e">
        <f>#REF!</f>
        <v>#REF!</v>
      </c>
      <c r="QDZ15" s="401" t="e">
        <f>#REF!</f>
        <v>#REF!</v>
      </c>
      <c r="QEA15" s="401" t="e">
        <f>#REF!</f>
        <v>#REF!</v>
      </c>
      <c r="QEB15" s="401" t="e">
        <f>#REF!</f>
        <v>#REF!</v>
      </c>
      <c r="QEC15" s="401" t="e">
        <f>#REF!</f>
        <v>#REF!</v>
      </c>
      <c r="QED15" s="401" t="e">
        <f>#REF!</f>
        <v>#REF!</v>
      </c>
      <c r="QEE15" s="401" t="e">
        <f>#REF!</f>
        <v>#REF!</v>
      </c>
      <c r="QEF15" s="401" t="e">
        <f>#REF!</f>
        <v>#REF!</v>
      </c>
      <c r="QEG15" s="401" t="e">
        <f>#REF!</f>
        <v>#REF!</v>
      </c>
      <c r="QEH15" s="401" t="e">
        <f>#REF!</f>
        <v>#REF!</v>
      </c>
      <c r="QEI15" s="401" t="e">
        <f>#REF!</f>
        <v>#REF!</v>
      </c>
      <c r="QEJ15" s="401" t="e">
        <f>#REF!</f>
        <v>#REF!</v>
      </c>
      <c r="QEK15" s="401" t="e">
        <f>#REF!</f>
        <v>#REF!</v>
      </c>
      <c r="QEL15" s="401" t="e">
        <f>#REF!</f>
        <v>#REF!</v>
      </c>
      <c r="QEM15" s="401" t="e">
        <f>#REF!</f>
        <v>#REF!</v>
      </c>
      <c r="QEN15" s="401" t="e">
        <f>#REF!</f>
        <v>#REF!</v>
      </c>
      <c r="QEO15" s="401" t="e">
        <f>#REF!</f>
        <v>#REF!</v>
      </c>
      <c r="QEP15" s="401" t="e">
        <f>#REF!</f>
        <v>#REF!</v>
      </c>
      <c r="QEQ15" s="401" t="e">
        <f>#REF!</f>
        <v>#REF!</v>
      </c>
      <c r="QER15" s="401" t="e">
        <f>#REF!</f>
        <v>#REF!</v>
      </c>
      <c r="QES15" s="401" t="e">
        <f>#REF!</f>
        <v>#REF!</v>
      </c>
      <c r="QET15" s="401" t="e">
        <f>#REF!</f>
        <v>#REF!</v>
      </c>
      <c r="QEU15" s="401" t="e">
        <f>#REF!</f>
        <v>#REF!</v>
      </c>
      <c r="QEV15" s="401" t="e">
        <f>#REF!</f>
        <v>#REF!</v>
      </c>
      <c r="QEW15" s="401" t="e">
        <f>#REF!</f>
        <v>#REF!</v>
      </c>
      <c r="QEX15" s="401" t="e">
        <f>#REF!</f>
        <v>#REF!</v>
      </c>
      <c r="QEY15" s="401" t="e">
        <f>#REF!</f>
        <v>#REF!</v>
      </c>
      <c r="QEZ15" s="401" t="e">
        <f>#REF!</f>
        <v>#REF!</v>
      </c>
      <c r="QFA15" s="401" t="e">
        <f>#REF!</f>
        <v>#REF!</v>
      </c>
      <c r="QFB15" s="401" t="e">
        <f>#REF!</f>
        <v>#REF!</v>
      </c>
      <c r="QFC15" s="401" t="e">
        <f>#REF!</f>
        <v>#REF!</v>
      </c>
      <c r="QFD15" s="401" t="e">
        <f>#REF!</f>
        <v>#REF!</v>
      </c>
      <c r="QFE15" s="401" t="e">
        <f>#REF!</f>
        <v>#REF!</v>
      </c>
      <c r="QFF15" s="401" t="e">
        <f>#REF!</f>
        <v>#REF!</v>
      </c>
      <c r="QFG15" s="401" t="e">
        <f>#REF!</f>
        <v>#REF!</v>
      </c>
      <c r="QFH15" s="401" t="e">
        <f>#REF!</f>
        <v>#REF!</v>
      </c>
      <c r="QFI15" s="401" t="e">
        <f>#REF!</f>
        <v>#REF!</v>
      </c>
      <c r="QFJ15" s="401" t="e">
        <f>#REF!</f>
        <v>#REF!</v>
      </c>
      <c r="QFK15" s="401" t="e">
        <f>#REF!</f>
        <v>#REF!</v>
      </c>
      <c r="QFL15" s="401" t="e">
        <f>#REF!</f>
        <v>#REF!</v>
      </c>
      <c r="QFM15" s="401" t="e">
        <f>#REF!</f>
        <v>#REF!</v>
      </c>
      <c r="QFN15" s="401" t="e">
        <f>#REF!</f>
        <v>#REF!</v>
      </c>
      <c r="QFO15" s="401" t="e">
        <f>#REF!</f>
        <v>#REF!</v>
      </c>
      <c r="QFP15" s="401" t="e">
        <f>#REF!</f>
        <v>#REF!</v>
      </c>
      <c r="QFQ15" s="401" t="e">
        <f>#REF!</f>
        <v>#REF!</v>
      </c>
      <c r="QFR15" s="401" t="e">
        <f>#REF!</f>
        <v>#REF!</v>
      </c>
      <c r="QFS15" s="401" t="e">
        <f>#REF!</f>
        <v>#REF!</v>
      </c>
      <c r="QFT15" s="401" t="e">
        <f>#REF!</f>
        <v>#REF!</v>
      </c>
      <c r="QFU15" s="401" t="e">
        <f>#REF!</f>
        <v>#REF!</v>
      </c>
      <c r="QFV15" s="401" t="e">
        <f>#REF!</f>
        <v>#REF!</v>
      </c>
      <c r="QFW15" s="401" t="e">
        <f>#REF!</f>
        <v>#REF!</v>
      </c>
      <c r="QFX15" s="401" t="e">
        <f>#REF!</f>
        <v>#REF!</v>
      </c>
      <c r="QFY15" s="401" t="e">
        <f>#REF!</f>
        <v>#REF!</v>
      </c>
      <c r="QFZ15" s="401" t="e">
        <f>#REF!</f>
        <v>#REF!</v>
      </c>
      <c r="QGA15" s="401" t="e">
        <f>#REF!</f>
        <v>#REF!</v>
      </c>
      <c r="QGB15" s="401" t="e">
        <f>#REF!</f>
        <v>#REF!</v>
      </c>
      <c r="QGC15" s="401" t="e">
        <f>#REF!</f>
        <v>#REF!</v>
      </c>
      <c r="QGD15" s="401" t="e">
        <f>#REF!</f>
        <v>#REF!</v>
      </c>
      <c r="QGE15" s="401" t="e">
        <f>#REF!</f>
        <v>#REF!</v>
      </c>
      <c r="QGF15" s="401" t="e">
        <f>#REF!</f>
        <v>#REF!</v>
      </c>
      <c r="QGG15" s="401" t="e">
        <f>#REF!</f>
        <v>#REF!</v>
      </c>
      <c r="QGH15" s="401" t="e">
        <f>#REF!</f>
        <v>#REF!</v>
      </c>
      <c r="QGI15" s="401" t="e">
        <f>#REF!</f>
        <v>#REF!</v>
      </c>
      <c r="QGJ15" s="401" t="e">
        <f>#REF!</f>
        <v>#REF!</v>
      </c>
      <c r="QGK15" s="401" t="e">
        <f>#REF!</f>
        <v>#REF!</v>
      </c>
      <c r="QGL15" s="401" t="e">
        <f>#REF!</f>
        <v>#REF!</v>
      </c>
      <c r="QGM15" s="401" t="e">
        <f>#REF!</f>
        <v>#REF!</v>
      </c>
      <c r="QGN15" s="401" t="e">
        <f>#REF!</f>
        <v>#REF!</v>
      </c>
      <c r="QGO15" s="401" t="e">
        <f>#REF!</f>
        <v>#REF!</v>
      </c>
      <c r="QGP15" s="401" t="e">
        <f>#REF!</f>
        <v>#REF!</v>
      </c>
      <c r="QGQ15" s="401" t="e">
        <f>#REF!</f>
        <v>#REF!</v>
      </c>
      <c r="QGR15" s="401" t="e">
        <f>#REF!</f>
        <v>#REF!</v>
      </c>
      <c r="QGS15" s="401" t="e">
        <f>#REF!</f>
        <v>#REF!</v>
      </c>
      <c r="QGT15" s="401" t="e">
        <f>#REF!</f>
        <v>#REF!</v>
      </c>
      <c r="QGU15" s="401" t="e">
        <f>#REF!</f>
        <v>#REF!</v>
      </c>
      <c r="QGV15" s="401" t="e">
        <f>#REF!</f>
        <v>#REF!</v>
      </c>
      <c r="QGW15" s="401" t="e">
        <f>#REF!</f>
        <v>#REF!</v>
      </c>
      <c r="QGX15" s="401" t="e">
        <f>#REF!</f>
        <v>#REF!</v>
      </c>
      <c r="QGY15" s="401" t="e">
        <f>#REF!</f>
        <v>#REF!</v>
      </c>
      <c r="QGZ15" s="401" t="e">
        <f>#REF!</f>
        <v>#REF!</v>
      </c>
      <c r="QHA15" s="401" t="e">
        <f>#REF!</f>
        <v>#REF!</v>
      </c>
      <c r="QHB15" s="401" t="e">
        <f>#REF!</f>
        <v>#REF!</v>
      </c>
      <c r="QHC15" s="401" t="e">
        <f>#REF!</f>
        <v>#REF!</v>
      </c>
      <c r="QHD15" s="401" t="e">
        <f>#REF!</f>
        <v>#REF!</v>
      </c>
      <c r="QHE15" s="401" t="e">
        <f>#REF!</f>
        <v>#REF!</v>
      </c>
      <c r="QHF15" s="401" t="e">
        <f>#REF!</f>
        <v>#REF!</v>
      </c>
      <c r="QHG15" s="401" t="e">
        <f>#REF!</f>
        <v>#REF!</v>
      </c>
      <c r="QHH15" s="401" t="e">
        <f>#REF!</f>
        <v>#REF!</v>
      </c>
      <c r="QHI15" s="401" t="e">
        <f>#REF!</f>
        <v>#REF!</v>
      </c>
      <c r="QHJ15" s="401" t="e">
        <f>#REF!</f>
        <v>#REF!</v>
      </c>
      <c r="QHK15" s="401" t="e">
        <f>#REF!</f>
        <v>#REF!</v>
      </c>
      <c r="QHL15" s="401" t="e">
        <f>#REF!</f>
        <v>#REF!</v>
      </c>
      <c r="QHM15" s="401" t="e">
        <f>#REF!</f>
        <v>#REF!</v>
      </c>
      <c r="QHN15" s="401" t="e">
        <f>#REF!</f>
        <v>#REF!</v>
      </c>
      <c r="QHO15" s="401" t="e">
        <f>#REF!</f>
        <v>#REF!</v>
      </c>
      <c r="QHP15" s="401" t="e">
        <f>#REF!</f>
        <v>#REF!</v>
      </c>
      <c r="QHQ15" s="401" t="e">
        <f>#REF!</f>
        <v>#REF!</v>
      </c>
      <c r="QHR15" s="401" t="e">
        <f>#REF!</f>
        <v>#REF!</v>
      </c>
      <c r="QHS15" s="401" t="e">
        <f>#REF!</f>
        <v>#REF!</v>
      </c>
      <c r="QHT15" s="401" t="e">
        <f>#REF!</f>
        <v>#REF!</v>
      </c>
      <c r="QHU15" s="401" t="e">
        <f>#REF!</f>
        <v>#REF!</v>
      </c>
      <c r="QHV15" s="401" t="e">
        <f>#REF!</f>
        <v>#REF!</v>
      </c>
      <c r="QHW15" s="401" t="e">
        <f>#REF!</f>
        <v>#REF!</v>
      </c>
      <c r="QHX15" s="401" t="e">
        <f>#REF!</f>
        <v>#REF!</v>
      </c>
      <c r="QHY15" s="401" t="e">
        <f>#REF!</f>
        <v>#REF!</v>
      </c>
      <c r="QHZ15" s="401" t="e">
        <f>#REF!</f>
        <v>#REF!</v>
      </c>
      <c r="QIA15" s="401" t="e">
        <f>#REF!</f>
        <v>#REF!</v>
      </c>
      <c r="QIB15" s="401" t="e">
        <f>#REF!</f>
        <v>#REF!</v>
      </c>
      <c r="QIC15" s="401" t="e">
        <f>#REF!</f>
        <v>#REF!</v>
      </c>
      <c r="QID15" s="401" t="e">
        <f>#REF!</f>
        <v>#REF!</v>
      </c>
      <c r="QIE15" s="401" t="e">
        <f>#REF!</f>
        <v>#REF!</v>
      </c>
      <c r="QIF15" s="401" t="e">
        <f>#REF!</f>
        <v>#REF!</v>
      </c>
      <c r="QIG15" s="401" t="e">
        <f>#REF!</f>
        <v>#REF!</v>
      </c>
      <c r="QIH15" s="401" t="e">
        <f>#REF!</f>
        <v>#REF!</v>
      </c>
      <c r="QII15" s="401" t="e">
        <f>#REF!</f>
        <v>#REF!</v>
      </c>
      <c r="QIJ15" s="401" t="e">
        <f>#REF!</f>
        <v>#REF!</v>
      </c>
      <c r="QIK15" s="401" t="e">
        <f>#REF!</f>
        <v>#REF!</v>
      </c>
      <c r="QIL15" s="401" t="e">
        <f>#REF!</f>
        <v>#REF!</v>
      </c>
      <c r="QIM15" s="401" t="e">
        <f>#REF!</f>
        <v>#REF!</v>
      </c>
      <c r="QIN15" s="401" t="e">
        <f>#REF!</f>
        <v>#REF!</v>
      </c>
      <c r="QIO15" s="401" t="e">
        <f>#REF!</f>
        <v>#REF!</v>
      </c>
      <c r="QIP15" s="401" t="e">
        <f>#REF!</f>
        <v>#REF!</v>
      </c>
      <c r="QIQ15" s="401" t="e">
        <f>#REF!</f>
        <v>#REF!</v>
      </c>
      <c r="QIR15" s="401" t="e">
        <f>#REF!</f>
        <v>#REF!</v>
      </c>
      <c r="QIS15" s="401" t="e">
        <f>#REF!</f>
        <v>#REF!</v>
      </c>
      <c r="QIT15" s="401" t="e">
        <f>#REF!</f>
        <v>#REF!</v>
      </c>
      <c r="QIU15" s="401" t="e">
        <f>#REF!</f>
        <v>#REF!</v>
      </c>
      <c r="QIV15" s="401" t="e">
        <f>#REF!</f>
        <v>#REF!</v>
      </c>
      <c r="QIW15" s="401" t="e">
        <f>#REF!</f>
        <v>#REF!</v>
      </c>
      <c r="QIX15" s="401" t="e">
        <f>#REF!</f>
        <v>#REF!</v>
      </c>
      <c r="QIY15" s="401" t="e">
        <f>#REF!</f>
        <v>#REF!</v>
      </c>
      <c r="QIZ15" s="401" t="e">
        <f>#REF!</f>
        <v>#REF!</v>
      </c>
      <c r="QJA15" s="401" t="e">
        <f>#REF!</f>
        <v>#REF!</v>
      </c>
      <c r="QJB15" s="401" t="e">
        <f>#REF!</f>
        <v>#REF!</v>
      </c>
      <c r="QJC15" s="401" t="e">
        <f>#REF!</f>
        <v>#REF!</v>
      </c>
      <c r="QJD15" s="401" t="e">
        <f>#REF!</f>
        <v>#REF!</v>
      </c>
      <c r="QJE15" s="401" t="e">
        <f>#REF!</f>
        <v>#REF!</v>
      </c>
      <c r="QJF15" s="401" t="e">
        <f>#REF!</f>
        <v>#REF!</v>
      </c>
      <c r="QJG15" s="401" t="e">
        <f>#REF!</f>
        <v>#REF!</v>
      </c>
      <c r="QJH15" s="401" t="e">
        <f>#REF!</f>
        <v>#REF!</v>
      </c>
      <c r="QJI15" s="401" t="e">
        <f>#REF!</f>
        <v>#REF!</v>
      </c>
      <c r="QJJ15" s="401" t="e">
        <f>#REF!</f>
        <v>#REF!</v>
      </c>
      <c r="QJK15" s="401" t="e">
        <f>#REF!</f>
        <v>#REF!</v>
      </c>
      <c r="QJL15" s="401" t="e">
        <f>#REF!</f>
        <v>#REF!</v>
      </c>
      <c r="QJM15" s="401" t="e">
        <f>#REF!</f>
        <v>#REF!</v>
      </c>
      <c r="QJN15" s="401" t="e">
        <f>#REF!</f>
        <v>#REF!</v>
      </c>
      <c r="QJO15" s="401" t="e">
        <f>#REF!</f>
        <v>#REF!</v>
      </c>
      <c r="QJP15" s="401" t="e">
        <f>#REF!</f>
        <v>#REF!</v>
      </c>
      <c r="QJQ15" s="401" t="e">
        <f>#REF!</f>
        <v>#REF!</v>
      </c>
      <c r="QJR15" s="401" t="e">
        <f>#REF!</f>
        <v>#REF!</v>
      </c>
      <c r="QJS15" s="401" t="e">
        <f>#REF!</f>
        <v>#REF!</v>
      </c>
      <c r="QJT15" s="401" t="e">
        <f>#REF!</f>
        <v>#REF!</v>
      </c>
      <c r="QJU15" s="401" t="e">
        <f>#REF!</f>
        <v>#REF!</v>
      </c>
      <c r="QJV15" s="401" t="e">
        <f>#REF!</f>
        <v>#REF!</v>
      </c>
      <c r="QJW15" s="401" t="e">
        <f>#REF!</f>
        <v>#REF!</v>
      </c>
      <c r="QJX15" s="401" t="e">
        <f>#REF!</f>
        <v>#REF!</v>
      </c>
      <c r="QJY15" s="401" t="e">
        <f>#REF!</f>
        <v>#REF!</v>
      </c>
      <c r="QJZ15" s="401" t="e">
        <f>#REF!</f>
        <v>#REF!</v>
      </c>
      <c r="QKA15" s="401" t="e">
        <f>#REF!</f>
        <v>#REF!</v>
      </c>
      <c r="QKB15" s="401" t="e">
        <f>#REF!</f>
        <v>#REF!</v>
      </c>
      <c r="QKC15" s="401" t="e">
        <f>#REF!</f>
        <v>#REF!</v>
      </c>
      <c r="QKD15" s="401" t="e">
        <f>#REF!</f>
        <v>#REF!</v>
      </c>
      <c r="QKE15" s="401" t="e">
        <f>#REF!</f>
        <v>#REF!</v>
      </c>
      <c r="QKF15" s="401" t="e">
        <f>#REF!</f>
        <v>#REF!</v>
      </c>
      <c r="QKG15" s="401" t="e">
        <f>#REF!</f>
        <v>#REF!</v>
      </c>
      <c r="QKH15" s="401" t="e">
        <f>#REF!</f>
        <v>#REF!</v>
      </c>
      <c r="QKI15" s="401" t="e">
        <f>#REF!</f>
        <v>#REF!</v>
      </c>
      <c r="QKJ15" s="401" t="e">
        <f>#REF!</f>
        <v>#REF!</v>
      </c>
      <c r="QKK15" s="401" t="e">
        <f>#REF!</f>
        <v>#REF!</v>
      </c>
      <c r="QKL15" s="401" t="e">
        <f>#REF!</f>
        <v>#REF!</v>
      </c>
      <c r="QKM15" s="401" t="e">
        <f>#REF!</f>
        <v>#REF!</v>
      </c>
      <c r="QKN15" s="401" t="e">
        <f>#REF!</f>
        <v>#REF!</v>
      </c>
      <c r="QKO15" s="401" t="e">
        <f>#REF!</f>
        <v>#REF!</v>
      </c>
      <c r="QKP15" s="401" t="e">
        <f>#REF!</f>
        <v>#REF!</v>
      </c>
      <c r="QKQ15" s="401" t="e">
        <f>#REF!</f>
        <v>#REF!</v>
      </c>
      <c r="QKR15" s="401" t="e">
        <f>#REF!</f>
        <v>#REF!</v>
      </c>
      <c r="QKS15" s="401" t="e">
        <f>#REF!</f>
        <v>#REF!</v>
      </c>
      <c r="QKT15" s="401" t="e">
        <f>#REF!</f>
        <v>#REF!</v>
      </c>
      <c r="QKU15" s="401" t="e">
        <f>#REF!</f>
        <v>#REF!</v>
      </c>
      <c r="QKV15" s="401" t="e">
        <f>#REF!</f>
        <v>#REF!</v>
      </c>
      <c r="QKW15" s="401" t="e">
        <f>#REF!</f>
        <v>#REF!</v>
      </c>
      <c r="QKX15" s="401" t="e">
        <f>#REF!</f>
        <v>#REF!</v>
      </c>
      <c r="QKY15" s="401" t="e">
        <f>#REF!</f>
        <v>#REF!</v>
      </c>
      <c r="QKZ15" s="401" t="e">
        <f>#REF!</f>
        <v>#REF!</v>
      </c>
      <c r="QLA15" s="401" t="e">
        <f>#REF!</f>
        <v>#REF!</v>
      </c>
      <c r="QLB15" s="401" t="e">
        <f>#REF!</f>
        <v>#REF!</v>
      </c>
      <c r="QLC15" s="401" t="e">
        <f>#REF!</f>
        <v>#REF!</v>
      </c>
      <c r="QLD15" s="401" t="e">
        <f>#REF!</f>
        <v>#REF!</v>
      </c>
      <c r="QLE15" s="401" t="e">
        <f>#REF!</f>
        <v>#REF!</v>
      </c>
      <c r="QLF15" s="401" t="e">
        <f>#REF!</f>
        <v>#REF!</v>
      </c>
      <c r="QLG15" s="401" t="e">
        <f>#REF!</f>
        <v>#REF!</v>
      </c>
      <c r="QLH15" s="401" t="e">
        <f>#REF!</f>
        <v>#REF!</v>
      </c>
      <c r="QLI15" s="401" t="e">
        <f>#REF!</f>
        <v>#REF!</v>
      </c>
      <c r="QLJ15" s="401" t="e">
        <f>#REF!</f>
        <v>#REF!</v>
      </c>
      <c r="QLK15" s="401" t="e">
        <f>#REF!</f>
        <v>#REF!</v>
      </c>
      <c r="QLL15" s="401" t="e">
        <f>#REF!</f>
        <v>#REF!</v>
      </c>
      <c r="QLM15" s="401" t="e">
        <f>#REF!</f>
        <v>#REF!</v>
      </c>
      <c r="QLN15" s="401" t="e">
        <f>#REF!</f>
        <v>#REF!</v>
      </c>
      <c r="QLO15" s="401" t="e">
        <f>#REF!</f>
        <v>#REF!</v>
      </c>
      <c r="QLP15" s="401" t="e">
        <f>#REF!</f>
        <v>#REF!</v>
      </c>
      <c r="QLQ15" s="401" t="e">
        <f>#REF!</f>
        <v>#REF!</v>
      </c>
      <c r="QLR15" s="401" t="e">
        <f>#REF!</f>
        <v>#REF!</v>
      </c>
      <c r="QLS15" s="401" t="e">
        <f>#REF!</f>
        <v>#REF!</v>
      </c>
      <c r="QLT15" s="401" t="e">
        <f>#REF!</f>
        <v>#REF!</v>
      </c>
      <c r="QLU15" s="401" t="e">
        <f>#REF!</f>
        <v>#REF!</v>
      </c>
      <c r="QLV15" s="401" t="e">
        <f>#REF!</f>
        <v>#REF!</v>
      </c>
      <c r="QLW15" s="401" t="e">
        <f>#REF!</f>
        <v>#REF!</v>
      </c>
      <c r="QLX15" s="401" t="e">
        <f>#REF!</f>
        <v>#REF!</v>
      </c>
      <c r="QLY15" s="401" t="e">
        <f>#REF!</f>
        <v>#REF!</v>
      </c>
      <c r="QLZ15" s="401" t="e">
        <f>#REF!</f>
        <v>#REF!</v>
      </c>
      <c r="QMA15" s="401" t="e">
        <f>#REF!</f>
        <v>#REF!</v>
      </c>
      <c r="QMB15" s="401" t="e">
        <f>#REF!</f>
        <v>#REF!</v>
      </c>
      <c r="QMC15" s="401" t="e">
        <f>#REF!</f>
        <v>#REF!</v>
      </c>
      <c r="QMD15" s="401" t="e">
        <f>#REF!</f>
        <v>#REF!</v>
      </c>
      <c r="QME15" s="401" t="e">
        <f>#REF!</f>
        <v>#REF!</v>
      </c>
      <c r="QMF15" s="401" t="e">
        <f>#REF!</f>
        <v>#REF!</v>
      </c>
      <c r="QMG15" s="401" t="e">
        <f>#REF!</f>
        <v>#REF!</v>
      </c>
      <c r="QMH15" s="401" t="e">
        <f>#REF!</f>
        <v>#REF!</v>
      </c>
      <c r="QMI15" s="401" t="e">
        <f>#REF!</f>
        <v>#REF!</v>
      </c>
      <c r="QMJ15" s="401" t="e">
        <f>#REF!</f>
        <v>#REF!</v>
      </c>
      <c r="QMK15" s="401" t="e">
        <f>#REF!</f>
        <v>#REF!</v>
      </c>
      <c r="QML15" s="401" t="e">
        <f>#REF!</f>
        <v>#REF!</v>
      </c>
      <c r="QMM15" s="401" t="e">
        <f>#REF!</f>
        <v>#REF!</v>
      </c>
      <c r="QMN15" s="401" t="e">
        <f>#REF!</f>
        <v>#REF!</v>
      </c>
      <c r="QMO15" s="401" t="e">
        <f>#REF!</f>
        <v>#REF!</v>
      </c>
      <c r="QMP15" s="401" t="e">
        <f>#REF!</f>
        <v>#REF!</v>
      </c>
      <c r="QMQ15" s="401" t="e">
        <f>#REF!</f>
        <v>#REF!</v>
      </c>
      <c r="QMR15" s="401" t="e">
        <f>#REF!</f>
        <v>#REF!</v>
      </c>
      <c r="QMS15" s="401" t="e">
        <f>#REF!</f>
        <v>#REF!</v>
      </c>
      <c r="QMT15" s="401" t="e">
        <f>#REF!</f>
        <v>#REF!</v>
      </c>
      <c r="QMU15" s="401" t="e">
        <f>#REF!</f>
        <v>#REF!</v>
      </c>
      <c r="QMV15" s="401" t="e">
        <f>#REF!</f>
        <v>#REF!</v>
      </c>
      <c r="QMW15" s="401" t="e">
        <f>#REF!</f>
        <v>#REF!</v>
      </c>
      <c r="QMX15" s="401" t="e">
        <f>#REF!</f>
        <v>#REF!</v>
      </c>
      <c r="QMY15" s="401" t="e">
        <f>#REF!</f>
        <v>#REF!</v>
      </c>
      <c r="QMZ15" s="401" t="e">
        <f>#REF!</f>
        <v>#REF!</v>
      </c>
      <c r="QNA15" s="401" t="e">
        <f>#REF!</f>
        <v>#REF!</v>
      </c>
      <c r="QNB15" s="401" t="e">
        <f>#REF!</f>
        <v>#REF!</v>
      </c>
      <c r="QNC15" s="401" t="e">
        <f>#REF!</f>
        <v>#REF!</v>
      </c>
      <c r="QND15" s="401" t="e">
        <f>#REF!</f>
        <v>#REF!</v>
      </c>
      <c r="QNE15" s="401" t="e">
        <f>#REF!</f>
        <v>#REF!</v>
      </c>
      <c r="QNF15" s="401" t="e">
        <f>#REF!</f>
        <v>#REF!</v>
      </c>
      <c r="QNG15" s="401" t="e">
        <f>#REF!</f>
        <v>#REF!</v>
      </c>
      <c r="QNH15" s="401" t="e">
        <f>#REF!</f>
        <v>#REF!</v>
      </c>
      <c r="QNI15" s="401" t="e">
        <f>#REF!</f>
        <v>#REF!</v>
      </c>
      <c r="QNJ15" s="401" t="e">
        <f>#REF!</f>
        <v>#REF!</v>
      </c>
      <c r="QNK15" s="401" t="e">
        <f>#REF!</f>
        <v>#REF!</v>
      </c>
      <c r="QNL15" s="401" t="e">
        <f>#REF!</f>
        <v>#REF!</v>
      </c>
      <c r="QNM15" s="401" t="e">
        <f>#REF!</f>
        <v>#REF!</v>
      </c>
      <c r="QNN15" s="401" t="e">
        <f>#REF!</f>
        <v>#REF!</v>
      </c>
      <c r="QNO15" s="401" t="e">
        <f>#REF!</f>
        <v>#REF!</v>
      </c>
      <c r="QNP15" s="401" t="e">
        <f>#REF!</f>
        <v>#REF!</v>
      </c>
      <c r="QNQ15" s="401" t="e">
        <f>#REF!</f>
        <v>#REF!</v>
      </c>
      <c r="QNR15" s="401" t="e">
        <f>#REF!</f>
        <v>#REF!</v>
      </c>
      <c r="QNS15" s="401" t="e">
        <f>#REF!</f>
        <v>#REF!</v>
      </c>
      <c r="QNT15" s="401" t="e">
        <f>#REF!</f>
        <v>#REF!</v>
      </c>
      <c r="QNU15" s="401" t="e">
        <f>#REF!</f>
        <v>#REF!</v>
      </c>
      <c r="QNV15" s="401" t="e">
        <f>#REF!</f>
        <v>#REF!</v>
      </c>
      <c r="QNW15" s="401" t="e">
        <f>#REF!</f>
        <v>#REF!</v>
      </c>
      <c r="QNX15" s="401" t="e">
        <f>#REF!</f>
        <v>#REF!</v>
      </c>
      <c r="QNY15" s="401" t="e">
        <f>#REF!</f>
        <v>#REF!</v>
      </c>
      <c r="QNZ15" s="401" t="e">
        <f>#REF!</f>
        <v>#REF!</v>
      </c>
      <c r="QOA15" s="401" t="e">
        <f>#REF!</f>
        <v>#REF!</v>
      </c>
      <c r="QOB15" s="401" t="e">
        <f>#REF!</f>
        <v>#REF!</v>
      </c>
      <c r="QOC15" s="401" t="e">
        <f>#REF!</f>
        <v>#REF!</v>
      </c>
      <c r="QOD15" s="401" t="e">
        <f>#REF!</f>
        <v>#REF!</v>
      </c>
      <c r="QOE15" s="401" t="e">
        <f>#REF!</f>
        <v>#REF!</v>
      </c>
      <c r="QOF15" s="401" t="e">
        <f>#REF!</f>
        <v>#REF!</v>
      </c>
      <c r="QOG15" s="401" t="e">
        <f>#REF!</f>
        <v>#REF!</v>
      </c>
      <c r="QOH15" s="401" t="e">
        <f>#REF!</f>
        <v>#REF!</v>
      </c>
      <c r="QOI15" s="401" t="e">
        <f>#REF!</f>
        <v>#REF!</v>
      </c>
      <c r="QOJ15" s="401" t="e">
        <f>#REF!</f>
        <v>#REF!</v>
      </c>
      <c r="QOK15" s="401" t="e">
        <f>#REF!</f>
        <v>#REF!</v>
      </c>
      <c r="QOL15" s="401" t="e">
        <f>#REF!</f>
        <v>#REF!</v>
      </c>
      <c r="QOM15" s="401" t="e">
        <f>#REF!</f>
        <v>#REF!</v>
      </c>
      <c r="QON15" s="401" t="e">
        <f>#REF!</f>
        <v>#REF!</v>
      </c>
      <c r="QOO15" s="401" t="e">
        <f>#REF!</f>
        <v>#REF!</v>
      </c>
      <c r="QOP15" s="401" t="e">
        <f>#REF!</f>
        <v>#REF!</v>
      </c>
      <c r="QOQ15" s="401" t="e">
        <f>#REF!</f>
        <v>#REF!</v>
      </c>
      <c r="QOR15" s="401" t="e">
        <f>#REF!</f>
        <v>#REF!</v>
      </c>
      <c r="QOS15" s="401" t="e">
        <f>#REF!</f>
        <v>#REF!</v>
      </c>
      <c r="QOT15" s="401" t="e">
        <f>#REF!</f>
        <v>#REF!</v>
      </c>
      <c r="QOU15" s="401" t="e">
        <f>#REF!</f>
        <v>#REF!</v>
      </c>
      <c r="QOV15" s="401" t="e">
        <f>#REF!</f>
        <v>#REF!</v>
      </c>
      <c r="QOW15" s="401" t="e">
        <f>#REF!</f>
        <v>#REF!</v>
      </c>
      <c r="QOX15" s="401" t="e">
        <f>#REF!</f>
        <v>#REF!</v>
      </c>
      <c r="QOY15" s="401" t="e">
        <f>#REF!</f>
        <v>#REF!</v>
      </c>
      <c r="QOZ15" s="401" t="e">
        <f>#REF!</f>
        <v>#REF!</v>
      </c>
      <c r="QPA15" s="401" t="e">
        <f>#REF!</f>
        <v>#REF!</v>
      </c>
      <c r="QPB15" s="401" t="e">
        <f>#REF!</f>
        <v>#REF!</v>
      </c>
      <c r="QPC15" s="401" t="e">
        <f>#REF!</f>
        <v>#REF!</v>
      </c>
      <c r="QPD15" s="401" t="e">
        <f>#REF!</f>
        <v>#REF!</v>
      </c>
      <c r="QPE15" s="401" t="e">
        <f>#REF!</f>
        <v>#REF!</v>
      </c>
      <c r="QPF15" s="401" t="e">
        <f>#REF!</f>
        <v>#REF!</v>
      </c>
      <c r="QPG15" s="401" t="e">
        <f>#REF!</f>
        <v>#REF!</v>
      </c>
      <c r="QPH15" s="401" t="e">
        <f>#REF!</f>
        <v>#REF!</v>
      </c>
      <c r="QPI15" s="401" t="e">
        <f>#REF!</f>
        <v>#REF!</v>
      </c>
      <c r="QPJ15" s="401" t="e">
        <f>#REF!</f>
        <v>#REF!</v>
      </c>
      <c r="QPK15" s="401" t="e">
        <f>#REF!</f>
        <v>#REF!</v>
      </c>
      <c r="QPL15" s="401" t="e">
        <f>#REF!</f>
        <v>#REF!</v>
      </c>
      <c r="QPM15" s="401" t="e">
        <f>#REF!</f>
        <v>#REF!</v>
      </c>
      <c r="QPN15" s="401" t="e">
        <f>#REF!</f>
        <v>#REF!</v>
      </c>
      <c r="QPO15" s="401" t="e">
        <f>#REF!</f>
        <v>#REF!</v>
      </c>
      <c r="QPP15" s="401" t="e">
        <f>#REF!</f>
        <v>#REF!</v>
      </c>
      <c r="QPQ15" s="401" t="e">
        <f>#REF!</f>
        <v>#REF!</v>
      </c>
      <c r="QPR15" s="401" t="e">
        <f>#REF!</f>
        <v>#REF!</v>
      </c>
      <c r="QPS15" s="401" t="e">
        <f>#REF!</f>
        <v>#REF!</v>
      </c>
      <c r="QPT15" s="401" t="e">
        <f>#REF!</f>
        <v>#REF!</v>
      </c>
      <c r="QPU15" s="401" t="e">
        <f>#REF!</f>
        <v>#REF!</v>
      </c>
      <c r="QPV15" s="401" t="e">
        <f>#REF!</f>
        <v>#REF!</v>
      </c>
      <c r="QPW15" s="401" t="e">
        <f>#REF!</f>
        <v>#REF!</v>
      </c>
      <c r="QPX15" s="401" t="e">
        <f>#REF!</f>
        <v>#REF!</v>
      </c>
      <c r="QPY15" s="401" t="e">
        <f>#REF!</f>
        <v>#REF!</v>
      </c>
      <c r="QPZ15" s="401" t="e">
        <f>#REF!</f>
        <v>#REF!</v>
      </c>
      <c r="QQA15" s="401" t="e">
        <f>#REF!</f>
        <v>#REF!</v>
      </c>
      <c r="QQB15" s="401" t="e">
        <f>#REF!</f>
        <v>#REF!</v>
      </c>
      <c r="QQC15" s="401" t="e">
        <f>#REF!</f>
        <v>#REF!</v>
      </c>
      <c r="QQD15" s="401" t="e">
        <f>#REF!</f>
        <v>#REF!</v>
      </c>
      <c r="QQE15" s="401" t="e">
        <f>#REF!</f>
        <v>#REF!</v>
      </c>
      <c r="QQF15" s="401" t="e">
        <f>#REF!</f>
        <v>#REF!</v>
      </c>
      <c r="QQG15" s="401" t="e">
        <f>#REF!</f>
        <v>#REF!</v>
      </c>
      <c r="QQH15" s="401" t="e">
        <f>#REF!</f>
        <v>#REF!</v>
      </c>
      <c r="QQI15" s="401" t="e">
        <f>#REF!</f>
        <v>#REF!</v>
      </c>
      <c r="QQJ15" s="401" t="e">
        <f>#REF!</f>
        <v>#REF!</v>
      </c>
      <c r="QQK15" s="401" t="e">
        <f>#REF!</f>
        <v>#REF!</v>
      </c>
      <c r="QQL15" s="401" t="e">
        <f>#REF!</f>
        <v>#REF!</v>
      </c>
      <c r="QQM15" s="401" t="e">
        <f>#REF!</f>
        <v>#REF!</v>
      </c>
      <c r="QQN15" s="401" t="e">
        <f>#REF!</f>
        <v>#REF!</v>
      </c>
      <c r="QQO15" s="401" t="e">
        <f>#REF!</f>
        <v>#REF!</v>
      </c>
      <c r="QQP15" s="401" t="e">
        <f>#REF!</f>
        <v>#REF!</v>
      </c>
      <c r="QQQ15" s="401" t="e">
        <f>#REF!</f>
        <v>#REF!</v>
      </c>
      <c r="QQR15" s="401" t="e">
        <f>#REF!</f>
        <v>#REF!</v>
      </c>
      <c r="QQS15" s="401" t="e">
        <f>#REF!</f>
        <v>#REF!</v>
      </c>
      <c r="QQT15" s="401" t="e">
        <f>#REF!</f>
        <v>#REF!</v>
      </c>
      <c r="QQU15" s="401" t="e">
        <f>#REF!</f>
        <v>#REF!</v>
      </c>
      <c r="QQV15" s="401" t="e">
        <f>#REF!</f>
        <v>#REF!</v>
      </c>
      <c r="QQW15" s="401" t="e">
        <f>#REF!</f>
        <v>#REF!</v>
      </c>
      <c r="QQX15" s="401" t="e">
        <f>#REF!</f>
        <v>#REF!</v>
      </c>
      <c r="QQY15" s="401" t="e">
        <f>#REF!</f>
        <v>#REF!</v>
      </c>
      <c r="QQZ15" s="401" t="e">
        <f>#REF!</f>
        <v>#REF!</v>
      </c>
      <c r="QRA15" s="401" t="e">
        <f>#REF!</f>
        <v>#REF!</v>
      </c>
      <c r="QRB15" s="401" t="e">
        <f>#REF!</f>
        <v>#REF!</v>
      </c>
      <c r="QRC15" s="401" t="e">
        <f>#REF!</f>
        <v>#REF!</v>
      </c>
      <c r="QRD15" s="401" t="e">
        <f>#REF!</f>
        <v>#REF!</v>
      </c>
      <c r="QRE15" s="401" t="e">
        <f>#REF!</f>
        <v>#REF!</v>
      </c>
      <c r="QRF15" s="401" t="e">
        <f>#REF!</f>
        <v>#REF!</v>
      </c>
      <c r="QRG15" s="401" t="e">
        <f>#REF!</f>
        <v>#REF!</v>
      </c>
      <c r="QRH15" s="401" t="e">
        <f>#REF!</f>
        <v>#REF!</v>
      </c>
      <c r="QRI15" s="401" t="e">
        <f>#REF!</f>
        <v>#REF!</v>
      </c>
      <c r="QRJ15" s="401" t="e">
        <f>#REF!</f>
        <v>#REF!</v>
      </c>
      <c r="QRK15" s="401" t="e">
        <f>#REF!</f>
        <v>#REF!</v>
      </c>
      <c r="QRL15" s="401" t="e">
        <f>#REF!</f>
        <v>#REF!</v>
      </c>
      <c r="QRM15" s="401" t="e">
        <f>#REF!</f>
        <v>#REF!</v>
      </c>
      <c r="QRN15" s="401" t="e">
        <f>#REF!</f>
        <v>#REF!</v>
      </c>
      <c r="QRO15" s="401" t="e">
        <f>#REF!</f>
        <v>#REF!</v>
      </c>
      <c r="QRP15" s="401" t="e">
        <f>#REF!</f>
        <v>#REF!</v>
      </c>
      <c r="QRQ15" s="401" t="e">
        <f>#REF!</f>
        <v>#REF!</v>
      </c>
      <c r="QRR15" s="401" t="e">
        <f>#REF!</f>
        <v>#REF!</v>
      </c>
      <c r="QRS15" s="401" t="e">
        <f>#REF!</f>
        <v>#REF!</v>
      </c>
      <c r="QRT15" s="401" t="e">
        <f>#REF!</f>
        <v>#REF!</v>
      </c>
      <c r="QRU15" s="401" t="e">
        <f>#REF!</f>
        <v>#REF!</v>
      </c>
      <c r="QRV15" s="401" t="e">
        <f>#REF!</f>
        <v>#REF!</v>
      </c>
      <c r="QRW15" s="401" t="e">
        <f>#REF!</f>
        <v>#REF!</v>
      </c>
      <c r="QRX15" s="401" t="e">
        <f>#REF!</f>
        <v>#REF!</v>
      </c>
      <c r="QRY15" s="401" t="e">
        <f>#REF!</f>
        <v>#REF!</v>
      </c>
      <c r="QRZ15" s="401" t="e">
        <f>#REF!</f>
        <v>#REF!</v>
      </c>
      <c r="QSA15" s="401" t="e">
        <f>#REF!</f>
        <v>#REF!</v>
      </c>
      <c r="QSB15" s="401" t="e">
        <f>#REF!</f>
        <v>#REF!</v>
      </c>
      <c r="QSC15" s="401" t="e">
        <f>#REF!</f>
        <v>#REF!</v>
      </c>
      <c r="QSD15" s="401" t="e">
        <f>#REF!</f>
        <v>#REF!</v>
      </c>
      <c r="QSE15" s="401" t="e">
        <f>#REF!</f>
        <v>#REF!</v>
      </c>
      <c r="QSF15" s="401" t="e">
        <f>#REF!</f>
        <v>#REF!</v>
      </c>
      <c r="QSG15" s="401" t="e">
        <f>#REF!</f>
        <v>#REF!</v>
      </c>
      <c r="QSH15" s="401" t="e">
        <f>#REF!</f>
        <v>#REF!</v>
      </c>
      <c r="QSI15" s="401" t="e">
        <f>#REF!</f>
        <v>#REF!</v>
      </c>
      <c r="QSJ15" s="401" t="e">
        <f>#REF!</f>
        <v>#REF!</v>
      </c>
      <c r="QSK15" s="401" t="e">
        <f>#REF!</f>
        <v>#REF!</v>
      </c>
      <c r="QSL15" s="401" t="e">
        <f>#REF!</f>
        <v>#REF!</v>
      </c>
      <c r="QSM15" s="401" t="e">
        <f>#REF!</f>
        <v>#REF!</v>
      </c>
      <c r="QSN15" s="401" t="e">
        <f>#REF!</f>
        <v>#REF!</v>
      </c>
      <c r="QSO15" s="401" t="e">
        <f>#REF!</f>
        <v>#REF!</v>
      </c>
      <c r="QSP15" s="401" t="e">
        <f>#REF!</f>
        <v>#REF!</v>
      </c>
      <c r="QSQ15" s="401" t="e">
        <f>#REF!</f>
        <v>#REF!</v>
      </c>
      <c r="QSR15" s="401" t="e">
        <f>#REF!</f>
        <v>#REF!</v>
      </c>
      <c r="QSS15" s="401" t="e">
        <f>#REF!</f>
        <v>#REF!</v>
      </c>
      <c r="QST15" s="401" t="e">
        <f>#REF!</f>
        <v>#REF!</v>
      </c>
      <c r="QSU15" s="401" t="e">
        <f>#REF!</f>
        <v>#REF!</v>
      </c>
      <c r="QSV15" s="401" t="e">
        <f>#REF!</f>
        <v>#REF!</v>
      </c>
      <c r="QSW15" s="401" t="e">
        <f>#REF!</f>
        <v>#REF!</v>
      </c>
      <c r="QSX15" s="401" t="e">
        <f>#REF!</f>
        <v>#REF!</v>
      </c>
      <c r="QSY15" s="401" t="e">
        <f>#REF!</f>
        <v>#REF!</v>
      </c>
      <c r="QSZ15" s="401" t="e">
        <f>#REF!</f>
        <v>#REF!</v>
      </c>
      <c r="QTA15" s="401" t="e">
        <f>#REF!</f>
        <v>#REF!</v>
      </c>
      <c r="QTB15" s="401" t="e">
        <f>#REF!</f>
        <v>#REF!</v>
      </c>
      <c r="QTC15" s="401" t="e">
        <f>#REF!</f>
        <v>#REF!</v>
      </c>
      <c r="QTD15" s="401" t="e">
        <f>#REF!</f>
        <v>#REF!</v>
      </c>
      <c r="QTE15" s="401" t="e">
        <f>#REF!</f>
        <v>#REF!</v>
      </c>
      <c r="QTF15" s="401" t="e">
        <f>#REF!</f>
        <v>#REF!</v>
      </c>
      <c r="QTG15" s="401" t="e">
        <f>#REF!</f>
        <v>#REF!</v>
      </c>
      <c r="QTH15" s="401" t="e">
        <f>#REF!</f>
        <v>#REF!</v>
      </c>
      <c r="QTI15" s="401" t="e">
        <f>#REF!</f>
        <v>#REF!</v>
      </c>
      <c r="QTJ15" s="401" t="e">
        <f>#REF!</f>
        <v>#REF!</v>
      </c>
      <c r="QTK15" s="401" t="e">
        <f>#REF!</f>
        <v>#REF!</v>
      </c>
      <c r="QTL15" s="401" t="e">
        <f>#REF!</f>
        <v>#REF!</v>
      </c>
      <c r="QTM15" s="401" t="e">
        <f>#REF!</f>
        <v>#REF!</v>
      </c>
      <c r="QTN15" s="401" t="e">
        <f>#REF!</f>
        <v>#REF!</v>
      </c>
      <c r="QTO15" s="401" t="e">
        <f>#REF!</f>
        <v>#REF!</v>
      </c>
      <c r="QTP15" s="401" t="e">
        <f>#REF!</f>
        <v>#REF!</v>
      </c>
      <c r="QTQ15" s="401" t="e">
        <f>#REF!</f>
        <v>#REF!</v>
      </c>
      <c r="QTR15" s="401" t="e">
        <f>#REF!</f>
        <v>#REF!</v>
      </c>
      <c r="QTS15" s="401" t="e">
        <f>#REF!</f>
        <v>#REF!</v>
      </c>
      <c r="QTT15" s="401" t="e">
        <f>#REF!</f>
        <v>#REF!</v>
      </c>
      <c r="QTU15" s="401" t="e">
        <f>#REF!</f>
        <v>#REF!</v>
      </c>
      <c r="QTV15" s="401" t="e">
        <f>#REF!</f>
        <v>#REF!</v>
      </c>
      <c r="QTW15" s="401" t="e">
        <f>#REF!</f>
        <v>#REF!</v>
      </c>
      <c r="QTX15" s="401" t="e">
        <f>#REF!</f>
        <v>#REF!</v>
      </c>
      <c r="QTY15" s="401" t="e">
        <f>#REF!</f>
        <v>#REF!</v>
      </c>
      <c r="QTZ15" s="401" t="e">
        <f>#REF!</f>
        <v>#REF!</v>
      </c>
      <c r="QUA15" s="401" t="e">
        <f>#REF!</f>
        <v>#REF!</v>
      </c>
      <c r="QUB15" s="401" t="e">
        <f>#REF!</f>
        <v>#REF!</v>
      </c>
      <c r="QUC15" s="401" t="e">
        <f>#REF!</f>
        <v>#REF!</v>
      </c>
      <c r="QUD15" s="401" t="e">
        <f>#REF!</f>
        <v>#REF!</v>
      </c>
      <c r="QUE15" s="401" t="e">
        <f>#REF!</f>
        <v>#REF!</v>
      </c>
      <c r="QUF15" s="401" t="e">
        <f>#REF!</f>
        <v>#REF!</v>
      </c>
      <c r="QUG15" s="401" t="e">
        <f>#REF!</f>
        <v>#REF!</v>
      </c>
      <c r="QUH15" s="401" t="e">
        <f>#REF!</f>
        <v>#REF!</v>
      </c>
      <c r="QUI15" s="401" t="e">
        <f>#REF!</f>
        <v>#REF!</v>
      </c>
      <c r="QUJ15" s="401" t="e">
        <f>#REF!</f>
        <v>#REF!</v>
      </c>
      <c r="QUK15" s="401" t="e">
        <f>#REF!</f>
        <v>#REF!</v>
      </c>
      <c r="QUL15" s="401" t="e">
        <f>#REF!</f>
        <v>#REF!</v>
      </c>
      <c r="QUM15" s="401" t="e">
        <f>#REF!</f>
        <v>#REF!</v>
      </c>
      <c r="QUN15" s="401" t="e">
        <f>#REF!</f>
        <v>#REF!</v>
      </c>
      <c r="QUO15" s="401" t="e">
        <f>#REF!</f>
        <v>#REF!</v>
      </c>
      <c r="QUP15" s="401" t="e">
        <f>#REF!</f>
        <v>#REF!</v>
      </c>
      <c r="QUQ15" s="401" t="e">
        <f>#REF!</f>
        <v>#REF!</v>
      </c>
      <c r="QUR15" s="401" t="e">
        <f>#REF!</f>
        <v>#REF!</v>
      </c>
      <c r="QUS15" s="401" t="e">
        <f>#REF!</f>
        <v>#REF!</v>
      </c>
      <c r="QUT15" s="401" t="e">
        <f>#REF!</f>
        <v>#REF!</v>
      </c>
      <c r="QUU15" s="401" t="e">
        <f>#REF!</f>
        <v>#REF!</v>
      </c>
      <c r="QUV15" s="401" t="e">
        <f>#REF!</f>
        <v>#REF!</v>
      </c>
      <c r="QUW15" s="401" t="e">
        <f>#REF!</f>
        <v>#REF!</v>
      </c>
      <c r="QUX15" s="401" t="e">
        <f>#REF!</f>
        <v>#REF!</v>
      </c>
      <c r="QUY15" s="401" t="e">
        <f>#REF!</f>
        <v>#REF!</v>
      </c>
      <c r="QUZ15" s="401" t="e">
        <f>#REF!</f>
        <v>#REF!</v>
      </c>
      <c r="QVA15" s="401" t="e">
        <f>#REF!</f>
        <v>#REF!</v>
      </c>
      <c r="QVB15" s="401" t="e">
        <f>#REF!</f>
        <v>#REF!</v>
      </c>
      <c r="QVC15" s="401" t="e">
        <f>#REF!</f>
        <v>#REF!</v>
      </c>
      <c r="QVD15" s="401" t="e">
        <f>#REF!</f>
        <v>#REF!</v>
      </c>
      <c r="QVE15" s="401" t="e">
        <f>#REF!</f>
        <v>#REF!</v>
      </c>
      <c r="QVF15" s="401" t="e">
        <f>#REF!</f>
        <v>#REF!</v>
      </c>
      <c r="QVG15" s="401" t="e">
        <f>#REF!</f>
        <v>#REF!</v>
      </c>
      <c r="QVH15" s="401" t="e">
        <f>#REF!</f>
        <v>#REF!</v>
      </c>
      <c r="QVI15" s="401" t="e">
        <f>#REF!</f>
        <v>#REF!</v>
      </c>
      <c r="QVJ15" s="401" t="e">
        <f>#REF!</f>
        <v>#REF!</v>
      </c>
      <c r="QVK15" s="401" t="e">
        <f>#REF!</f>
        <v>#REF!</v>
      </c>
      <c r="QVL15" s="401" t="e">
        <f>#REF!</f>
        <v>#REF!</v>
      </c>
      <c r="QVM15" s="401" t="e">
        <f>#REF!</f>
        <v>#REF!</v>
      </c>
      <c r="QVN15" s="401" t="e">
        <f>#REF!</f>
        <v>#REF!</v>
      </c>
      <c r="QVO15" s="401" t="e">
        <f>#REF!</f>
        <v>#REF!</v>
      </c>
      <c r="QVP15" s="401" t="e">
        <f>#REF!</f>
        <v>#REF!</v>
      </c>
      <c r="QVQ15" s="401" t="e">
        <f>#REF!</f>
        <v>#REF!</v>
      </c>
      <c r="QVR15" s="401" t="e">
        <f>#REF!</f>
        <v>#REF!</v>
      </c>
      <c r="QVS15" s="401" t="e">
        <f>#REF!</f>
        <v>#REF!</v>
      </c>
      <c r="QVT15" s="401" t="e">
        <f>#REF!</f>
        <v>#REF!</v>
      </c>
      <c r="QVU15" s="401" t="e">
        <f>#REF!</f>
        <v>#REF!</v>
      </c>
      <c r="QVV15" s="401" t="e">
        <f>#REF!</f>
        <v>#REF!</v>
      </c>
      <c r="QVW15" s="401" t="e">
        <f>#REF!</f>
        <v>#REF!</v>
      </c>
      <c r="QVX15" s="401" t="e">
        <f>#REF!</f>
        <v>#REF!</v>
      </c>
      <c r="QVY15" s="401" t="e">
        <f>#REF!</f>
        <v>#REF!</v>
      </c>
      <c r="QVZ15" s="401" t="e">
        <f>#REF!</f>
        <v>#REF!</v>
      </c>
      <c r="QWA15" s="401" t="e">
        <f>#REF!</f>
        <v>#REF!</v>
      </c>
      <c r="QWB15" s="401" t="e">
        <f>#REF!</f>
        <v>#REF!</v>
      </c>
      <c r="QWC15" s="401" t="e">
        <f>#REF!</f>
        <v>#REF!</v>
      </c>
      <c r="QWD15" s="401" t="e">
        <f>#REF!</f>
        <v>#REF!</v>
      </c>
      <c r="QWE15" s="401" t="e">
        <f>#REF!</f>
        <v>#REF!</v>
      </c>
      <c r="QWF15" s="401" t="e">
        <f>#REF!</f>
        <v>#REF!</v>
      </c>
      <c r="QWG15" s="401" t="e">
        <f>#REF!</f>
        <v>#REF!</v>
      </c>
      <c r="QWH15" s="401" t="e">
        <f>#REF!</f>
        <v>#REF!</v>
      </c>
      <c r="QWI15" s="401" t="e">
        <f>#REF!</f>
        <v>#REF!</v>
      </c>
      <c r="QWJ15" s="401" t="e">
        <f>#REF!</f>
        <v>#REF!</v>
      </c>
      <c r="QWK15" s="401" t="e">
        <f>#REF!</f>
        <v>#REF!</v>
      </c>
      <c r="QWL15" s="401" t="e">
        <f>#REF!</f>
        <v>#REF!</v>
      </c>
      <c r="QWM15" s="401" t="e">
        <f>#REF!</f>
        <v>#REF!</v>
      </c>
      <c r="QWN15" s="401" t="e">
        <f>#REF!</f>
        <v>#REF!</v>
      </c>
      <c r="QWO15" s="401" t="e">
        <f>#REF!</f>
        <v>#REF!</v>
      </c>
      <c r="QWP15" s="401" t="e">
        <f>#REF!</f>
        <v>#REF!</v>
      </c>
      <c r="QWQ15" s="401" t="e">
        <f>#REF!</f>
        <v>#REF!</v>
      </c>
      <c r="QWR15" s="401" t="e">
        <f>#REF!</f>
        <v>#REF!</v>
      </c>
      <c r="QWS15" s="401" t="e">
        <f>#REF!</f>
        <v>#REF!</v>
      </c>
      <c r="QWT15" s="401" t="e">
        <f>#REF!</f>
        <v>#REF!</v>
      </c>
      <c r="QWU15" s="401" t="e">
        <f>#REF!</f>
        <v>#REF!</v>
      </c>
      <c r="QWV15" s="401" t="e">
        <f>#REF!</f>
        <v>#REF!</v>
      </c>
      <c r="QWW15" s="401" t="e">
        <f>#REF!</f>
        <v>#REF!</v>
      </c>
      <c r="QWX15" s="401" t="e">
        <f>#REF!</f>
        <v>#REF!</v>
      </c>
      <c r="QWY15" s="401" t="e">
        <f>#REF!</f>
        <v>#REF!</v>
      </c>
      <c r="QWZ15" s="401" t="e">
        <f>#REF!</f>
        <v>#REF!</v>
      </c>
      <c r="QXA15" s="401" t="e">
        <f>#REF!</f>
        <v>#REF!</v>
      </c>
      <c r="QXB15" s="401" t="e">
        <f>#REF!</f>
        <v>#REF!</v>
      </c>
      <c r="QXC15" s="401" t="e">
        <f>#REF!</f>
        <v>#REF!</v>
      </c>
      <c r="QXD15" s="401" t="e">
        <f>#REF!</f>
        <v>#REF!</v>
      </c>
      <c r="QXE15" s="401" t="e">
        <f>#REF!</f>
        <v>#REF!</v>
      </c>
      <c r="QXF15" s="401" t="e">
        <f>#REF!</f>
        <v>#REF!</v>
      </c>
      <c r="QXG15" s="401" t="e">
        <f>#REF!</f>
        <v>#REF!</v>
      </c>
      <c r="QXH15" s="401" t="e">
        <f>#REF!</f>
        <v>#REF!</v>
      </c>
      <c r="QXI15" s="401" t="e">
        <f>#REF!</f>
        <v>#REF!</v>
      </c>
      <c r="QXJ15" s="401" t="e">
        <f>#REF!</f>
        <v>#REF!</v>
      </c>
      <c r="QXK15" s="401" t="e">
        <f>#REF!</f>
        <v>#REF!</v>
      </c>
      <c r="QXL15" s="401" t="e">
        <f>#REF!</f>
        <v>#REF!</v>
      </c>
      <c r="QXM15" s="401" t="e">
        <f>#REF!</f>
        <v>#REF!</v>
      </c>
      <c r="QXN15" s="401" t="e">
        <f>#REF!</f>
        <v>#REF!</v>
      </c>
      <c r="QXO15" s="401" t="e">
        <f>#REF!</f>
        <v>#REF!</v>
      </c>
      <c r="QXP15" s="401" t="e">
        <f>#REF!</f>
        <v>#REF!</v>
      </c>
      <c r="QXQ15" s="401" t="e">
        <f>#REF!</f>
        <v>#REF!</v>
      </c>
      <c r="QXR15" s="401" t="e">
        <f>#REF!</f>
        <v>#REF!</v>
      </c>
      <c r="QXS15" s="401" t="e">
        <f>#REF!</f>
        <v>#REF!</v>
      </c>
      <c r="QXT15" s="401" t="e">
        <f>#REF!</f>
        <v>#REF!</v>
      </c>
      <c r="QXU15" s="401" t="e">
        <f>#REF!</f>
        <v>#REF!</v>
      </c>
      <c r="QXV15" s="401" t="e">
        <f>#REF!</f>
        <v>#REF!</v>
      </c>
      <c r="QXW15" s="401" t="e">
        <f>#REF!</f>
        <v>#REF!</v>
      </c>
      <c r="QXX15" s="401" t="e">
        <f>#REF!</f>
        <v>#REF!</v>
      </c>
      <c r="QXY15" s="401" t="e">
        <f>#REF!</f>
        <v>#REF!</v>
      </c>
      <c r="QXZ15" s="401" t="e">
        <f>#REF!</f>
        <v>#REF!</v>
      </c>
      <c r="QYA15" s="401" t="e">
        <f>#REF!</f>
        <v>#REF!</v>
      </c>
      <c r="QYB15" s="401" t="e">
        <f>#REF!</f>
        <v>#REF!</v>
      </c>
      <c r="QYC15" s="401" t="e">
        <f>#REF!</f>
        <v>#REF!</v>
      </c>
      <c r="QYD15" s="401" t="e">
        <f>#REF!</f>
        <v>#REF!</v>
      </c>
      <c r="QYE15" s="401" t="e">
        <f>#REF!</f>
        <v>#REF!</v>
      </c>
      <c r="QYF15" s="401" t="e">
        <f>#REF!</f>
        <v>#REF!</v>
      </c>
      <c r="QYG15" s="401" t="e">
        <f>#REF!</f>
        <v>#REF!</v>
      </c>
      <c r="QYH15" s="401" t="e">
        <f>#REF!</f>
        <v>#REF!</v>
      </c>
      <c r="QYI15" s="401" t="e">
        <f>#REF!</f>
        <v>#REF!</v>
      </c>
      <c r="QYJ15" s="401" t="e">
        <f>#REF!</f>
        <v>#REF!</v>
      </c>
      <c r="QYK15" s="401" t="e">
        <f>#REF!</f>
        <v>#REF!</v>
      </c>
      <c r="QYL15" s="401" t="e">
        <f>#REF!</f>
        <v>#REF!</v>
      </c>
      <c r="QYM15" s="401" t="e">
        <f>#REF!</f>
        <v>#REF!</v>
      </c>
      <c r="QYN15" s="401" t="e">
        <f>#REF!</f>
        <v>#REF!</v>
      </c>
      <c r="QYO15" s="401" t="e">
        <f>#REF!</f>
        <v>#REF!</v>
      </c>
      <c r="QYP15" s="401" t="e">
        <f>#REF!</f>
        <v>#REF!</v>
      </c>
      <c r="QYQ15" s="401" t="e">
        <f>#REF!</f>
        <v>#REF!</v>
      </c>
      <c r="QYR15" s="401" t="e">
        <f>#REF!</f>
        <v>#REF!</v>
      </c>
      <c r="QYS15" s="401" t="e">
        <f>#REF!</f>
        <v>#REF!</v>
      </c>
      <c r="QYT15" s="401" t="e">
        <f>#REF!</f>
        <v>#REF!</v>
      </c>
      <c r="QYU15" s="401" t="e">
        <f>#REF!</f>
        <v>#REF!</v>
      </c>
      <c r="QYV15" s="401" t="e">
        <f>#REF!</f>
        <v>#REF!</v>
      </c>
      <c r="QYW15" s="401" t="e">
        <f>#REF!</f>
        <v>#REF!</v>
      </c>
      <c r="QYX15" s="401" t="e">
        <f>#REF!</f>
        <v>#REF!</v>
      </c>
      <c r="QYY15" s="401" t="e">
        <f>#REF!</f>
        <v>#REF!</v>
      </c>
      <c r="QYZ15" s="401" t="e">
        <f>#REF!</f>
        <v>#REF!</v>
      </c>
      <c r="QZA15" s="401" t="e">
        <f>#REF!</f>
        <v>#REF!</v>
      </c>
      <c r="QZB15" s="401" t="e">
        <f>#REF!</f>
        <v>#REF!</v>
      </c>
      <c r="QZC15" s="401" t="e">
        <f>#REF!</f>
        <v>#REF!</v>
      </c>
      <c r="QZD15" s="401" t="e">
        <f>#REF!</f>
        <v>#REF!</v>
      </c>
      <c r="QZE15" s="401" t="e">
        <f>#REF!</f>
        <v>#REF!</v>
      </c>
      <c r="QZF15" s="401" t="e">
        <f>#REF!</f>
        <v>#REF!</v>
      </c>
      <c r="QZG15" s="401" t="e">
        <f>#REF!</f>
        <v>#REF!</v>
      </c>
      <c r="QZH15" s="401" t="e">
        <f>#REF!</f>
        <v>#REF!</v>
      </c>
      <c r="QZI15" s="401" t="e">
        <f>#REF!</f>
        <v>#REF!</v>
      </c>
      <c r="QZJ15" s="401" t="e">
        <f>#REF!</f>
        <v>#REF!</v>
      </c>
      <c r="QZK15" s="401" t="e">
        <f>#REF!</f>
        <v>#REF!</v>
      </c>
      <c r="QZL15" s="401" t="e">
        <f>#REF!</f>
        <v>#REF!</v>
      </c>
      <c r="QZM15" s="401" t="e">
        <f>#REF!</f>
        <v>#REF!</v>
      </c>
      <c r="QZN15" s="401" t="e">
        <f>#REF!</f>
        <v>#REF!</v>
      </c>
      <c r="QZO15" s="401" t="e">
        <f>#REF!</f>
        <v>#REF!</v>
      </c>
      <c r="QZP15" s="401" t="e">
        <f>#REF!</f>
        <v>#REF!</v>
      </c>
      <c r="QZQ15" s="401" t="e">
        <f>#REF!</f>
        <v>#REF!</v>
      </c>
      <c r="QZR15" s="401" t="e">
        <f>#REF!</f>
        <v>#REF!</v>
      </c>
      <c r="QZS15" s="401" t="e">
        <f>#REF!</f>
        <v>#REF!</v>
      </c>
      <c r="QZT15" s="401" t="e">
        <f>#REF!</f>
        <v>#REF!</v>
      </c>
      <c r="QZU15" s="401" t="e">
        <f>#REF!</f>
        <v>#REF!</v>
      </c>
      <c r="QZV15" s="401" t="e">
        <f>#REF!</f>
        <v>#REF!</v>
      </c>
      <c r="QZW15" s="401" t="e">
        <f>#REF!</f>
        <v>#REF!</v>
      </c>
      <c r="QZX15" s="401" t="e">
        <f>#REF!</f>
        <v>#REF!</v>
      </c>
      <c r="QZY15" s="401" t="e">
        <f>#REF!</f>
        <v>#REF!</v>
      </c>
      <c r="QZZ15" s="401" t="e">
        <f>#REF!</f>
        <v>#REF!</v>
      </c>
      <c r="RAA15" s="401" t="e">
        <f>#REF!</f>
        <v>#REF!</v>
      </c>
      <c r="RAB15" s="401" t="e">
        <f>#REF!</f>
        <v>#REF!</v>
      </c>
      <c r="RAC15" s="401" t="e">
        <f>#REF!</f>
        <v>#REF!</v>
      </c>
      <c r="RAD15" s="401" t="e">
        <f>#REF!</f>
        <v>#REF!</v>
      </c>
      <c r="RAE15" s="401" t="e">
        <f>#REF!</f>
        <v>#REF!</v>
      </c>
      <c r="RAF15" s="401" t="e">
        <f>#REF!</f>
        <v>#REF!</v>
      </c>
      <c r="RAG15" s="401" t="e">
        <f>#REF!</f>
        <v>#REF!</v>
      </c>
      <c r="RAH15" s="401" t="e">
        <f>#REF!</f>
        <v>#REF!</v>
      </c>
      <c r="RAI15" s="401" t="e">
        <f>#REF!</f>
        <v>#REF!</v>
      </c>
      <c r="RAJ15" s="401" t="e">
        <f>#REF!</f>
        <v>#REF!</v>
      </c>
      <c r="RAK15" s="401" t="e">
        <f>#REF!</f>
        <v>#REF!</v>
      </c>
      <c r="RAL15" s="401" t="e">
        <f>#REF!</f>
        <v>#REF!</v>
      </c>
      <c r="RAM15" s="401" t="e">
        <f>#REF!</f>
        <v>#REF!</v>
      </c>
      <c r="RAN15" s="401" t="e">
        <f>#REF!</f>
        <v>#REF!</v>
      </c>
      <c r="RAO15" s="401" t="e">
        <f>#REF!</f>
        <v>#REF!</v>
      </c>
      <c r="RAP15" s="401" t="e">
        <f>#REF!</f>
        <v>#REF!</v>
      </c>
      <c r="RAQ15" s="401" t="e">
        <f>#REF!</f>
        <v>#REF!</v>
      </c>
      <c r="RAR15" s="401" t="e">
        <f>#REF!</f>
        <v>#REF!</v>
      </c>
      <c r="RAS15" s="401" t="e">
        <f>#REF!</f>
        <v>#REF!</v>
      </c>
      <c r="RAT15" s="401" t="e">
        <f>#REF!</f>
        <v>#REF!</v>
      </c>
      <c r="RAU15" s="401" t="e">
        <f>#REF!</f>
        <v>#REF!</v>
      </c>
      <c r="RAV15" s="401" t="e">
        <f>#REF!</f>
        <v>#REF!</v>
      </c>
      <c r="RAW15" s="401" t="e">
        <f>#REF!</f>
        <v>#REF!</v>
      </c>
      <c r="RAX15" s="401" t="e">
        <f>#REF!</f>
        <v>#REF!</v>
      </c>
      <c r="RAY15" s="401" t="e">
        <f>#REF!</f>
        <v>#REF!</v>
      </c>
      <c r="RAZ15" s="401" t="e">
        <f>#REF!</f>
        <v>#REF!</v>
      </c>
      <c r="RBA15" s="401" t="e">
        <f>#REF!</f>
        <v>#REF!</v>
      </c>
      <c r="RBB15" s="401" t="e">
        <f>#REF!</f>
        <v>#REF!</v>
      </c>
      <c r="RBC15" s="401" t="e">
        <f>#REF!</f>
        <v>#REF!</v>
      </c>
      <c r="RBD15" s="401" t="e">
        <f>#REF!</f>
        <v>#REF!</v>
      </c>
      <c r="RBE15" s="401" t="e">
        <f>#REF!</f>
        <v>#REF!</v>
      </c>
      <c r="RBF15" s="401" t="e">
        <f>#REF!</f>
        <v>#REF!</v>
      </c>
      <c r="RBG15" s="401" t="e">
        <f>#REF!</f>
        <v>#REF!</v>
      </c>
      <c r="RBH15" s="401" t="e">
        <f>#REF!</f>
        <v>#REF!</v>
      </c>
      <c r="RBI15" s="401" t="e">
        <f>#REF!</f>
        <v>#REF!</v>
      </c>
      <c r="RBJ15" s="401" t="e">
        <f>#REF!</f>
        <v>#REF!</v>
      </c>
      <c r="RBK15" s="401" t="e">
        <f>#REF!</f>
        <v>#REF!</v>
      </c>
      <c r="RBL15" s="401" t="e">
        <f>#REF!</f>
        <v>#REF!</v>
      </c>
      <c r="RBM15" s="401" t="e">
        <f>#REF!</f>
        <v>#REF!</v>
      </c>
      <c r="RBN15" s="401" t="e">
        <f>#REF!</f>
        <v>#REF!</v>
      </c>
      <c r="RBO15" s="401" t="e">
        <f>#REF!</f>
        <v>#REF!</v>
      </c>
      <c r="RBP15" s="401" t="e">
        <f>#REF!</f>
        <v>#REF!</v>
      </c>
      <c r="RBQ15" s="401" t="e">
        <f>#REF!</f>
        <v>#REF!</v>
      </c>
      <c r="RBR15" s="401" t="e">
        <f>#REF!</f>
        <v>#REF!</v>
      </c>
      <c r="RBS15" s="401" t="e">
        <f>#REF!</f>
        <v>#REF!</v>
      </c>
      <c r="RBT15" s="401" t="e">
        <f>#REF!</f>
        <v>#REF!</v>
      </c>
      <c r="RBU15" s="401" t="e">
        <f>#REF!</f>
        <v>#REF!</v>
      </c>
      <c r="RBV15" s="401" t="e">
        <f>#REF!</f>
        <v>#REF!</v>
      </c>
      <c r="RBW15" s="401" t="e">
        <f>#REF!</f>
        <v>#REF!</v>
      </c>
      <c r="RBX15" s="401" t="e">
        <f>#REF!</f>
        <v>#REF!</v>
      </c>
      <c r="RBY15" s="401" t="e">
        <f>#REF!</f>
        <v>#REF!</v>
      </c>
      <c r="RBZ15" s="401" t="e">
        <f>#REF!</f>
        <v>#REF!</v>
      </c>
      <c r="RCA15" s="401" t="e">
        <f>#REF!</f>
        <v>#REF!</v>
      </c>
      <c r="RCB15" s="401" t="e">
        <f>#REF!</f>
        <v>#REF!</v>
      </c>
      <c r="RCC15" s="401" t="e">
        <f>#REF!</f>
        <v>#REF!</v>
      </c>
      <c r="RCD15" s="401" t="e">
        <f>#REF!</f>
        <v>#REF!</v>
      </c>
      <c r="RCE15" s="401" t="e">
        <f>#REF!</f>
        <v>#REF!</v>
      </c>
      <c r="RCF15" s="401" t="e">
        <f>#REF!</f>
        <v>#REF!</v>
      </c>
      <c r="RCG15" s="401" t="e">
        <f>#REF!</f>
        <v>#REF!</v>
      </c>
      <c r="RCH15" s="401" t="e">
        <f>#REF!</f>
        <v>#REF!</v>
      </c>
      <c r="RCI15" s="401" t="e">
        <f>#REF!</f>
        <v>#REF!</v>
      </c>
      <c r="RCJ15" s="401" t="e">
        <f>#REF!</f>
        <v>#REF!</v>
      </c>
      <c r="RCK15" s="401" t="e">
        <f>#REF!</f>
        <v>#REF!</v>
      </c>
      <c r="RCL15" s="401" t="e">
        <f>#REF!</f>
        <v>#REF!</v>
      </c>
      <c r="RCM15" s="401" t="e">
        <f>#REF!</f>
        <v>#REF!</v>
      </c>
      <c r="RCN15" s="401" t="e">
        <f>#REF!</f>
        <v>#REF!</v>
      </c>
      <c r="RCO15" s="401" t="e">
        <f>#REF!</f>
        <v>#REF!</v>
      </c>
      <c r="RCP15" s="401" t="e">
        <f>#REF!</f>
        <v>#REF!</v>
      </c>
      <c r="RCQ15" s="401" t="e">
        <f>#REF!</f>
        <v>#REF!</v>
      </c>
      <c r="RCR15" s="401" t="e">
        <f>#REF!</f>
        <v>#REF!</v>
      </c>
      <c r="RCS15" s="401" t="e">
        <f>#REF!</f>
        <v>#REF!</v>
      </c>
      <c r="RCT15" s="401" t="e">
        <f>#REF!</f>
        <v>#REF!</v>
      </c>
      <c r="RCU15" s="401" t="e">
        <f>#REF!</f>
        <v>#REF!</v>
      </c>
      <c r="RCV15" s="401" t="e">
        <f>#REF!</f>
        <v>#REF!</v>
      </c>
      <c r="RCW15" s="401" t="e">
        <f>#REF!</f>
        <v>#REF!</v>
      </c>
      <c r="RCX15" s="401" t="e">
        <f>#REF!</f>
        <v>#REF!</v>
      </c>
      <c r="RCY15" s="401" t="e">
        <f>#REF!</f>
        <v>#REF!</v>
      </c>
      <c r="RCZ15" s="401" t="e">
        <f>#REF!</f>
        <v>#REF!</v>
      </c>
      <c r="RDA15" s="401" t="e">
        <f>#REF!</f>
        <v>#REF!</v>
      </c>
      <c r="RDB15" s="401" t="e">
        <f>#REF!</f>
        <v>#REF!</v>
      </c>
      <c r="RDC15" s="401" t="e">
        <f>#REF!</f>
        <v>#REF!</v>
      </c>
      <c r="RDD15" s="401" t="e">
        <f>#REF!</f>
        <v>#REF!</v>
      </c>
      <c r="RDE15" s="401" t="e">
        <f>#REF!</f>
        <v>#REF!</v>
      </c>
      <c r="RDF15" s="401" t="e">
        <f>#REF!</f>
        <v>#REF!</v>
      </c>
      <c r="RDG15" s="401" t="e">
        <f>#REF!</f>
        <v>#REF!</v>
      </c>
      <c r="RDH15" s="401" t="e">
        <f>#REF!</f>
        <v>#REF!</v>
      </c>
      <c r="RDI15" s="401" t="e">
        <f>#REF!</f>
        <v>#REF!</v>
      </c>
      <c r="RDJ15" s="401" t="e">
        <f>#REF!</f>
        <v>#REF!</v>
      </c>
      <c r="RDK15" s="401" t="e">
        <f>#REF!</f>
        <v>#REF!</v>
      </c>
      <c r="RDL15" s="401" t="e">
        <f>#REF!</f>
        <v>#REF!</v>
      </c>
      <c r="RDM15" s="401" t="e">
        <f>#REF!</f>
        <v>#REF!</v>
      </c>
      <c r="RDN15" s="401" t="e">
        <f>#REF!</f>
        <v>#REF!</v>
      </c>
      <c r="RDO15" s="401" t="e">
        <f>#REF!</f>
        <v>#REF!</v>
      </c>
      <c r="RDP15" s="401" t="e">
        <f>#REF!</f>
        <v>#REF!</v>
      </c>
      <c r="RDQ15" s="401" t="e">
        <f>#REF!</f>
        <v>#REF!</v>
      </c>
      <c r="RDR15" s="401" t="e">
        <f>#REF!</f>
        <v>#REF!</v>
      </c>
      <c r="RDS15" s="401" t="e">
        <f>#REF!</f>
        <v>#REF!</v>
      </c>
      <c r="RDT15" s="401" t="e">
        <f>#REF!</f>
        <v>#REF!</v>
      </c>
      <c r="RDU15" s="401" t="e">
        <f>#REF!</f>
        <v>#REF!</v>
      </c>
      <c r="RDV15" s="401" t="e">
        <f>#REF!</f>
        <v>#REF!</v>
      </c>
      <c r="RDW15" s="401" t="e">
        <f>#REF!</f>
        <v>#REF!</v>
      </c>
      <c r="RDX15" s="401" t="e">
        <f>#REF!</f>
        <v>#REF!</v>
      </c>
      <c r="RDY15" s="401" t="e">
        <f>#REF!</f>
        <v>#REF!</v>
      </c>
      <c r="RDZ15" s="401" t="e">
        <f>#REF!</f>
        <v>#REF!</v>
      </c>
      <c r="REA15" s="401" t="e">
        <f>#REF!</f>
        <v>#REF!</v>
      </c>
      <c r="REB15" s="401" t="e">
        <f>#REF!</f>
        <v>#REF!</v>
      </c>
      <c r="REC15" s="401" t="e">
        <f>#REF!</f>
        <v>#REF!</v>
      </c>
      <c r="RED15" s="401" t="e">
        <f>#REF!</f>
        <v>#REF!</v>
      </c>
      <c r="REE15" s="401" t="e">
        <f>#REF!</f>
        <v>#REF!</v>
      </c>
      <c r="REF15" s="401" t="e">
        <f>#REF!</f>
        <v>#REF!</v>
      </c>
      <c r="REG15" s="401" t="e">
        <f>#REF!</f>
        <v>#REF!</v>
      </c>
      <c r="REH15" s="401" t="e">
        <f>#REF!</f>
        <v>#REF!</v>
      </c>
      <c r="REI15" s="401" t="e">
        <f>#REF!</f>
        <v>#REF!</v>
      </c>
      <c r="REJ15" s="401" t="e">
        <f>#REF!</f>
        <v>#REF!</v>
      </c>
      <c r="REK15" s="401" t="e">
        <f>#REF!</f>
        <v>#REF!</v>
      </c>
      <c r="REL15" s="401" t="e">
        <f>#REF!</f>
        <v>#REF!</v>
      </c>
      <c r="REM15" s="401" t="e">
        <f>#REF!</f>
        <v>#REF!</v>
      </c>
      <c r="REN15" s="401" t="e">
        <f>#REF!</f>
        <v>#REF!</v>
      </c>
      <c r="REO15" s="401" t="e">
        <f>#REF!</f>
        <v>#REF!</v>
      </c>
      <c r="REP15" s="401" t="e">
        <f>#REF!</f>
        <v>#REF!</v>
      </c>
      <c r="REQ15" s="401" t="e">
        <f>#REF!</f>
        <v>#REF!</v>
      </c>
      <c r="RER15" s="401" t="e">
        <f>#REF!</f>
        <v>#REF!</v>
      </c>
      <c r="RES15" s="401" t="e">
        <f>#REF!</f>
        <v>#REF!</v>
      </c>
      <c r="RET15" s="401" t="e">
        <f>#REF!</f>
        <v>#REF!</v>
      </c>
      <c r="REU15" s="401" t="e">
        <f>#REF!</f>
        <v>#REF!</v>
      </c>
      <c r="REV15" s="401" t="e">
        <f>#REF!</f>
        <v>#REF!</v>
      </c>
      <c r="REW15" s="401" t="e">
        <f>#REF!</f>
        <v>#REF!</v>
      </c>
      <c r="REX15" s="401" t="e">
        <f>#REF!</f>
        <v>#REF!</v>
      </c>
      <c r="REY15" s="401" t="e">
        <f>#REF!</f>
        <v>#REF!</v>
      </c>
      <c r="REZ15" s="401" t="e">
        <f>#REF!</f>
        <v>#REF!</v>
      </c>
      <c r="RFA15" s="401" t="e">
        <f>#REF!</f>
        <v>#REF!</v>
      </c>
      <c r="RFB15" s="401" t="e">
        <f>#REF!</f>
        <v>#REF!</v>
      </c>
      <c r="RFC15" s="401" t="e">
        <f>#REF!</f>
        <v>#REF!</v>
      </c>
      <c r="RFD15" s="401" t="e">
        <f>#REF!</f>
        <v>#REF!</v>
      </c>
      <c r="RFE15" s="401" t="e">
        <f>#REF!</f>
        <v>#REF!</v>
      </c>
      <c r="RFF15" s="401" t="e">
        <f>#REF!</f>
        <v>#REF!</v>
      </c>
      <c r="RFG15" s="401" t="e">
        <f>#REF!</f>
        <v>#REF!</v>
      </c>
      <c r="RFH15" s="401" t="e">
        <f>#REF!</f>
        <v>#REF!</v>
      </c>
      <c r="RFI15" s="401" t="e">
        <f>#REF!</f>
        <v>#REF!</v>
      </c>
      <c r="RFJ15" s="401" t="e">
        <f>#REF!</f>
        <v>#REF!</v>
      </c>
      <c r="RFK15" s="401" t="e">
        <f>#REF!</f>
        <v>#REF!</v>
      </c>
      <c r="RFL15" s="401" t="e">
        <f>#REF!</f>
        <v>#REF!</v>
      </c>
      <c r="RFM15" s="401" t="e">
        <f>#REF!</f>
        <v>#REF!</v>
      </c>
      <c r="RFN15" s="401" t="e">
        <f>#REF!</f>
        <v>#REF!</v>
      </c>
      <c r="RFO15" s="401" t="e">
        <f>#REF!</f>
        <v>#REF!</v>
      </c>
      <c r="RFP15" s="401" t="e">
        <f>#REF!</f>
        <v>#REF!</v>
      </c>
      <c r="RFQ15" s="401" t="e">
        <f>#REF!</f>
        <v>#REF!</v>
      </c>
      <c r="RFR15" s="401" t="e">
        <f>#REF!</f>
        <v>#REF!</v>
      </c>
      <c r="RFS15" s="401" t="e">
        <f>#REF!</f>
        <v>#REF!</v>
      </c>
      <c r="RFT15" s="401" t="e">
        <f>#REF!</f>
        <v>#REF!</v>
      </c>
      <c r="RFU15" s="401" t="e">
        <f>#REF!</f>
        <v>#REF!</v>
      </c>
      <c r="RFV15" s="401" t="e">
        <f>#REF!</f>
        <v>#REF!</v>
      </c>
      <c r="RFW15" s="401" t="e">
        <f>#REF!</f>
        <v>#REF!</v>
      </c>
      <c r="RFX15" s="401" t="e">
        <f>#REF!</f>
        <v>#REF!</v>
      </c>
      <c r="RFY15" s="401" t="e">
        <f>#REF!</f>
        <v>#REF!</v>
      </c>
      <c r="RFZ15" s="401" t="e">
        <f>#REF!</f>
        <v>#REF!</v>
      </c>
      <c r="RGA15" s="401" t="e">
        <f>#REF!</f>
        <v>#REF!</v>
      </c>
      <c r="RGB15" s="401" t="e">
        <f>#REF!</f>
        <v>#REF!</v>
      </c>
      <c r="RGC15" s="401" t="e">
        <f>#REF!</f>
        <v>#REF!</v>
      </c>
      <c r="RGD15" s="401" t="e">
        <f>#REF!</f>
        <v>#REF!</v>
      </c>
      <c r="RGE15" s="401" t="e">
        <f>#REF!</f>
        <v>#REF!</v>
      </c>
      <c r="RGF15" s="401" t="e">
        <f>#REF!</f>
        <v>#REF!</v>
      </c>
      <c r="RGG15" s="401" t="e">
        <f>#REF!</f>
        <v>#REF!</v>
      </c>
      <c r="RGH15" s="401" t="e">
        <f>#REF!</f>
        <v>#REF!</v>
      </c>
      <c r="RGI15" s="401" t="e">
        <f>#REF!</f>
        <v>#REF!</v>
      </c>
      <c r="RGJ15" s="401" t="e">
        <f>#REF!</f>
        <v>#REF!</v>
      </c>
      <c r="RGK15" s="401" t="e">
        <f>#REF!</f>
        <v>#REF!</v>
      </c>
      <c r="RGL15" s="401" t="e">
        <f>#REF!</f>
        <v>#REF!</v>
      </c>
      <c r="RGM15" s="401" t="e">
        <f>#REF!</f>
        <v>#REF!</v>
      </c>
      <c r="RGN15" s="401" t="e">
        <f>#REF!</f>
        <v>#REF!</v>
      </c>
      <c r="RGO15" s="401" t="e">
        <f>#REF!</f>
        <v>#REF!</v>
      </c>
      <c r="RGP15" s="401" t="e">
        <f>#REF!</f>
        <v>#REF!</v>
      </c>
      <c r="RGQ15" s="401" t="e">
        <f>#REF!</f>
        <v>#REF!</v>
      </c>
      <c r="RGR15" s="401" t="e">
        <f>#REF!</f>
        <v>#REF!</v>
      </c>
      <c r="RGS15" s="401" t="e">
        <f>#REF!</f>
        <v>#REF!</v>
      </c>
      <c r="RGT15" s="401" t="e">
        <f>#REF!</f>
        <v>#REF!</v>
      </c>
      <c r="RGU15" s="401" t="e">
        <f>#REF!</f>
        <v>#REF!</v>
      </c>
      <c r="RGV15" s="401" t="e">
        <f>#REF!</f>
        <v>#REF!</v>
      </c>
      <c r="RGW15" s="401" t="e">
        <f>#REF!</f>
        <v>#REF!</v>
      </c>
      <c r="RGX15" s="401" t="e">
        <f>#REF!</f>
        <v>#REF!</v>
      </c>
      <c r="RGY15" s="401" t="e">
        <f>#REF!</f>
        <v>#REF!</v>
      </c>
      <c r="RGZ15" s="401" t="e">
        <f>#REF!</f>
        <v>#REF!</v>
      </c>
      <c r="RHA15" s="401" t="e">
        <f>#REF!</f>
        <v>#REF!</v>
      </c>
      <c r="RHB15" s="401" t="e">
        <f>#REF!</f>
        <v>#REF!</v>
      </c>
      <c r="RHC15" s="401" t="e">
        <f>#REF!</f>
        <v>#REF!</v>
      </c>
      <c r="RHD15" s="401" t="e">
        <f>#REF!</f>
        <v>#REF!</v>
      </c>
      <c r="RHE15" s="401" t="e">
        <f>#REF!</f>
        <v>#REF!</v>
      </c>
      <c r="RHF15" s="401" t="e">
        <f>#REF!</f>
        <v>#REF!</v>
      </c>
      <c r="RHG15" s="401" t="e">
        <f>#REF!</f>
        <v>#REF!</v>
      </c>
      <c r="RHH15" s="401" t="e">
        <f>#REF!</f>
        <v>#REF!</v>
      </c>
      <c r="RHI15" s="401" t="e">
        <f>#REF!</f>
        <v>#REF!</v>
      </c>
      <c r="RHJ15" s="401" t="e">
        <f>#REF!</f>
        <v>#REF!</v>
      </c>
      <c r="RHK15" s="401" t="e">
        <f>#REF!</f>
        <v>#REF!</v>
      </c>
      <c r="RHL15" s="401" t="e">
        <f>#REF!</f>
        <v>#REF!</v>
      </c>
      <c r="RHM15" s="401" t="e">
        <f>#REF!</f>
        <v>#REF!</v>
      </c>
      <c r="RHN15" s="401" t="e">
        <f>#REF!</f>
        <v>#REF!</v>
      </c>
      <c r="RHO15" s="401" t="e">
        <f>#REF!</f>
        <v>#REF!</v>
      </c>
      <c r="RHP15" s="401" t="e">
        <f>#REF!</f>
        <v>#REF!</v>
      </c>
      <c r="RHQ15" s="401" t="e">
        <f>#REF!</f>
        <v>#REF!</v>
      </c>
      <c r="RHR15" s="401" t="e">
        <f>#REF!</f>
        <v>#REF!</v>
      </c>
      <c r="RHS15" s="401" t="e">
        <f>#REF!</f>
        <v>#REF!</v>
      </c>
      <c r="RHT15" s="401" t="e">
        <f>#REF!</f>
        <v>#REF!</v>
      </c>
      <c r="RHU15" s="401" t="e">
        <f>#REF!</f>
        <v>#REF!</v>
      </c>
      <c r="RHV15" s="401" t="e">
        <f>#REF!</f>
        <v>#REF!</v>
      </c>
      <c r="RHW15" s="401" t="e">
        <f>#REF!</f>
        <v>#REF!</v>
      </c>
      <c r="RHX15" s="401" t="e">
        <f>#REF!</f>
        <v>#REF!</v>
      </c>
      <c r="RHY15" s="401" t="e">
        <f>#REF!</f>
        <v>#REF!</v>
      </c>
      <c r="RHZ15" s="401" t="e">
        <f>#REF!</f>
        <v>#REF!</v>
      </c>
      <c r="RIA15" s="401" t="e">
        <f>#REF!</f>
        <v>#REF!</v>
      </c>
      <c r="RIB15" s="401" t="e">
        <f>#REF!</f>
        <v>#REF!</v>
      </c>
      <c r="RIC15" s="401" t="e">
        <f>#REF!</f>
        <v>#REF!</v>
      </c>
      <c r="RID15" s="401" t="e">
        <f>#REF!</f>
        <v>#REF!</v>
      </c>
      <c r="RIE15" s="401" t="e">
        <f>#REF!</f>
        <v>#REF!</v>
      </c>
      <c r="RIF15" s="401" t="e">
        <f>#REF!</f>
        <v>#REF!</v>
      </c>
      <c r="RIG15" s="401" t="e">
        <f>#REF!</f>
        <v>#REF!</v>
      </c>
      <c r="RIH15" s="401" t="e">
        <f>#REF!</f>
        <v>#REF!</v>
      </c>
      <c r="RII15" s="401" t="e">
        <f>#REF!</f>
        <v>#REF!</v>
      </c>
      <c r="RIJ15" s="401" t="e">
        <f>#REF!</f>
        <v>#REF!</v>
      </c>
      <c r="RIK15" s="401" t="e">
        <f>#REF!</f>
        <v>#REF!</v>
      </c>
      <c r="RIL15" s="401" t="e">
        <f>#REF!</f>
        <v>#REF!</v>
      </c>
      <c r="RIM15" s="401" t="e">
        <f>#REF!</f>
        <v>#REF!</v>
      </c>
      <c r="RIN15" s="401" t="e">
        <f>#REF!</f>
        <v>#REF!</v>
      </c>
      <c r="RIO15" s="401" t="e">
        <f>#REF!</f>
        <v>#REF!</v>
      </c>
      <c r="RIP15" s="401" t="e">
        <f>#REF!</f>
        <v>#REF!</v>
      </c>
      <c r="RIQ15" s="401" t="e">
        <f>#REF!</f>
        <v>#REF!</v>
      </c>
      <c r="RIR15" s="401" t="e">
        <f>#REF!</f>
        <v>#REF!</v>
      </c>
      <c r="RIS15" s="401" t="e">
        <f>#REF!</f>
        <v>#REF!</v>
      </c>
      <c r="RIT15" s="401" t="e">
        <f>#REF!</f>
        <v>#REF!</v>
      </c>
      <c r="RIU15" s="401" t="e">
        <f>#REF!</f>
        <v>#REF!</v>
      </c>
      <c r="RIV15" s="401" t="e">
        <f>#REF!</f>
        <v>#REF!</v>
      </c>
      <c r="RIW15" s="401" t="e">
        <f>#REF!</f>
        <v>#REF!</v>
      </c>
      <c r="RIX15" s="401" t="e">
        <f>#REF!</f>
        <v>#REF!</v>
      </c>
      <c r="RIY15" s="401" t="e">
        <f>#REF!</f>
        <v>#REF!</v>
      </c>
      <c r="RIZ15" s="401" t="e">
        <f>#REF!</f>
        <v>#REF!</v>
      </c>
      <c r="RJA15" s="401" t="e">
        <f>#REF!</f>
        <v>#REF!</v>
      </c>
      <c r="RJB15" s="401" t="e">
        <f>#REF!</f>
        <v>#REF!</v>
      </c>
      <c r="RJC15" s="401" t="e">
        <f>#REF!</f>
        <v>#REF!</v>
      </c>
      <c r="RJD15" s="401" t="e">
        <f>#REF!</f>
        <v>#REF!</v>
      </c>
      <c r="RJE15" s="401" t="e">
        <f>#REF!</f>
        <v>#REF!</v>
      </c>
      <c r="RJF15" s="401" t="e">
        <f>#REF!</f>
        <v>#REF!</v>
      </c>
      <c r="RJG15" s="401" t="e">
        <f>#REF!</f>
        <v>#REF!</v>
      </c>
      <c r="RJH15" s="401" t="e">
        <f>#REF!</f>
        <v>#REF!</v>
      </c>
      <c r="RJI15" s="401" t="e">
        <f>#REF!</f>
        <v>#REF!</v>
      </c>
      <c r="RJJ15" s="401" t="e">
        <f>#REF!</f>
        <v>#REF!</v>
      </c>
      <c r="RJK15" s="401" t="e">
        <f>#REF!</f>
        <v>#REF!</v>
      </c>
      <c r="RJL15" s="401" t="e">
        <f>#REF!</f>
        <v>#REF!</v>
      </c>
      <c r="RJM15" s="401" t="e">
        <f>#REF!</f>
        <v>#REF!</v>
      </c>
      <c r="RJN15" s="401" t="e">
        <f>#REF!</f>
        <v>#REF!</v>
      </c>
      <c r="RJO15" s="401" t="e">
        <f>#REF!</f>
        <v>#REF!</v>
      </c>
      <c r="RJP15" s="401" t="e">
        <f>#REF!</f>
        <v>#REF!</v>
      </c>
      <c r="RJQ15" s="401" t="e">
        <f>#REF!</f>
        <v>#REF!</v>
      </c>
      <c r="RJR15" s="401" t="e">
        <f>#REF!</f>
        <v>#REF!</v>
      </c>
      <c r="RJS15" s="401" t="e">
        <f>#REF!</f>
        <v>#REF!</v>
      </c>
      <c r="RJT15" s="401" t="e">
        <f>#REF!</f>
        <v>#REF!</v>
      </c>
      <c r="RJU15" s="401" t="e">
        <f>#REF!</f>
        <v>#REF!</v>
      </c>
      <c r="RJV15" s="401" t="e">
        <f>#REF!</f>
        <v>#REF!</v>
      </c>
      <c r="RJW15" s="401" t="e">
        <f>#REF!</f>
        <v>#REF!</v>
      </c>
      <c r="RJX15" s="401" t="e">
        <f>#REF!</f>
        <v>#REF!</v>
      </c>
      <c r="RJY15" s="401" t="e">
        <f>#REF!</f>
        <v>#REF!</v>
      </c>
      <c r="RJZ15" s="401" t="e">
        <f>#REF!</f>
        <v>#REF!</v>
      </c>
      <c r="RKA15" s="401" t="e">
        <f>#REF!</f>
        <v>#REF!</v>
      </c>
      <c r="RKB15" s="401" t="e">
        <f>#REF!</f>
        <v>#REF!</v>
      </c>
      <c r="RKC15" s="401" t="e">
        <f>#REF!</f>
        <v>#REF!</v>
      </c>
      <c r="RKD15" s="401" t="e">
        <f>#REF!</f>
        <v>#REF!</v>
      </c>
      <c r="RKE15" s="401" t="e">
        <f>#REF!</f>
        <v>#REF!</v>
      </c>
      <c r="RKF15" s="401" t="e">
        <f>#REF!</f>
        <v>#REF!</v>
      </c>
      <c r="RKG15" s="401" t="e">
        <f>#REF!</f>
        <v>#REF!</v>
      </c>
      <c r="RKH15" s="401" t="e">
        <f>#REF!</f>
        <v>#REF!</v>
      </c>
      <c r="RKI15" s="401" t="e">
        <f>#REF!</f>
        <v>#REF!</v>
      </c>
      <c r="RKJ15" s="401" t="e">
        <f>#REF!</f>
        <v>#REF!</v>
      </c>
      <c r="RKK15" s="401" t="e">
        <f>#REF!</f>
        <v>#REF!</v>
      </c>
      <c r="RKL15" s="401" t="e">
        <f>#REF!</f>
        <v>#REF!</v>
      </c>
      <c r="RKM15" s="401" t="e">
        <f>#REF!</f>
        <v>#REF!</v>
      </c>
      <c r="RKN15" s="401" t="e">
        <f>#REF!</f>
        <v>#REF!</v>
      </c>
      <c r="RKO15" s="401" t="e">
        <f>#REF!</f>
        <v>#REF!</v>
      </c>
      <c r="RKP15" s="401" t="e">
        <f>#REF!</f>
        <v>#REF!</v>
      </c>
      <c r="RKQ15" s="401" t="e">
        <f>#REF!</f>
        <v>#REF!</v>
      </c>
      <c r="RKR15" s="401" t="e">
        <f>#REF!</f>
        <v>#REF!</v>
      </c>
      <c r="RKS15" s="401" t="e">
        <f>#REF!</f>
        <v>#REF!</v>
      </c>
      <c r="RKT15" s="401" t="e">
        <f>#REF!</f>
        <v>#REF!</v>
      </c>
      <c r="RKU15" s="401" t="e">
        <f>#REF!</f>
        <v>#REF!</v>
      </c>
      <c r="RKV15" s="401" t="e">
        <f>#REF!</f>
        <v>#REF!</v>
      </c>
      <c r="RKW15" s="401" t="e">
        <f>#REF!</f>
        <v>#REF!</v>
      </c>
      <c r="RKX15" s="401" t="e">
        <f>#REF!</f>
        <v>#REF!</v>
      </c>
      <c r="RKY15" s="401" t="e">
        <f>#REF!</f>
        <v>#REF!</v>
      </c>
      <c r="RKZ15" s="401" t="e">
        <f>#REF!</f>
        <v>#REF!</v>
      </c>
      <c r="RLA15" s="401" t="e">
        <f>#REF!</f>
        <v>#REF!</v>
      </c>
      <c r="RLB15" s="401" t="e">
        <f>#REF!</f>
        <v>#REF!</v>
      </c>
      <c r="RLC15" s="401" t="e">
        <f>#REF!</f>
        <v>#REF!</v>
      </c>
      <c r="RLD15" s="401" t="e">
        <f>#REF!</f>
        <v>#REF!</v>
      </c>
      <c r="RLE15" s="401" t="e">
        <f>#REF!</f>
        <v>#REF!</v>
      </c>
      <c r="RLF15" s="401" t="e">
        <f>#REF!</f>
        <v>#REF!</v>
      </c>
      <c r="RLG15" s="401" t="e">
        <f>#REF!</f>
        <v>#REF!</v>
      </c>
      <c r="RLH15" s="401" t="e">
        <f>#REF!</f>
        <v>#REF!</v>
      </c>
      <c r="RLI15" s="401" t="e">
        <f>#REF!</f>
        <v>#REF!</v>
      </c>
      <c r="RLJ15" s="401" t="e">
        <f>#REF!</f>
        <v>#REF!</v>
      </c>
      <c r="RLK15" s="401" t="e">
        <f>#REF!</f>
        <v>#REF!</v>
      </c>
      <c r="RLL15" s="401" t="e">
        <f>#REF!</f>
        <v>#REF!</v>
      </c>
      <c r="RLM15" s="401" t="e">
        <f>#REF!</f>
        <v>#REF!</v>
      </c>
      <c r="RLN15" s="401" t="e">
        <f>#REF!</f>
        <v>#REF!</v>
      </c>
      <c r="RLO15" s="401" t="e">
        <f>#REF!</f>
        <v>#REF!</v>
      </c>
      <c r="RLP15" s="401" t="e">
        <f>#REF!</f>
        <v>#REF!</v>
      </c>
      <c r="RLQ15" s="401" t="e">
        <f>#REF!</f>
        <v>#REF!</v>
      </c>
      <c r="RLR15" s="401" t="e">
        <f>#REF!</f>
        <v>#REF!</v>
      </c>
      <c r="RLS15" s="401" t="e">
        <f>#REF!</f>
        <v>#REF!</v>
      </c>
      <c r="RLT15" s="401" t="e">
        <f>#REF!</f>
        <v>#REF!</v>
      </c>
      <c r="RLU15" s="401" t="e">
        <f>#REF!</f>
        <v>#REF!</v>
      </c>
      <c r="RLV15" s="401" t="e">
        <f>#REF!</f>
        <v>#REF!</v>
      </c>
      <c r="RLW15" s="401" t="e">
        <f>#REF!</f>
        <v>#REF!</v>
      </c>
      <c r="RLX15" s="401" t="e">
        <f>#REF!</f>
        <v>#REF!</v>
      </c>
      <c r="RLY15" s="401" t="e">
        <f>#REF!</f>
        <v>#REF!</v>
      </c>
      <c r="RLZ15" s="401" t="e">
        <f>#REF!</f>
        <v>#REF!</v>
      </c>
      <c r="RMA15" s="401" t="e">
        <f>#REF!</f>
        <v>#REF!</v>
      </c>
      <c r="RMB15" s="401" t="e">
        <f>#REF!</f>
        <v>#REF!</v>
      </c>
      <c r="RMC15" s="401" t="e">
        <f>#REF!</f>
        <v>#REF!</v>
      </c>
      <c r="RMD15" s="401" t="e">
        <f>#REF!</f>
        <v>#REF!</v>
      </c>
      <c r="RME15" s="401" t="e">
        <f>#REF!</f>
        <v>#REF!</v>
      </c>
      <c r="RMF15" s="401" t="e">
        <f>#REF!</f>
        <v>#REF!</v>
      </c>
      <c r="RMG15" s="401" t="e">
        <f>#REF!</f>
        <v>#REF!</v>
      </c>
      <c r="RMH15" s="401" t="e">
        <f>#REF!</f>
        <v>#REF!</v>
      </c>
      <c r="RMI15" s="401" t="e">
        <f>#REF!</f>
        <v>#REF!</v>
      </c>
      <c r="RMJ15" s="401" t="e">
        <f>#REF!</f>
        <v>#REF!</v>
      </c>
      <c r="RMK15" s="401" t="e">
        <f>#REF!</f>
        <v>#REF!</v>
      </c>
      <c r="RML15" s="401" t="e">
        <f>#REF!</f>
        <v>#REF!</v>
      </c>
      <c r="RMM15" s="401" t="e">
        <f>#REF!</f>
        <v>#REF!</v>
      </c>
      <c r="RMN15" s="401" t="e">
        <f>#REF!</f>
        <v>#REF!</v>
      </c>
      <c r="RMO15" s="401" t="e">
        <f>#REF!</f>
        <v>#REF!</v>
      </c>
      <c r="RMP15" s="401" t="e">
        <f>#REF!</f>
        <v>#REF!</v>
      </c>
      <c r="RMQ15" s="401" t="e">
        <f>#REF!</f>
        <v>#REF!</v>
      </c>
      <c r="RMR15" s="401" t="e">
        <f>#REF!</f>
        <v>#REF!</v>
      </c>
      <c r="RMS15" s="401" t="e">
        <f>#REF!</f>
        <v>#REF!</v>
      </c>
      <c r="RMT15" s="401" t="e">
        <f>#REF!</f>
        <v>#REF!</v>
      </c>
      <c r="RMU15" s="401" t="e">
        <f>#REF!</f>
        <v>#REF!</v>
      </c>
      <c r="RMV15" s="401" t="e">
        <f>#REF!</f>
        <v>#REF!</v>
      </c>
      <c r="RMW15" s="401" t="e">
        <f>#REF!</f>
        <v>#REF!</v>
      </c>
      <c r="RMX15" s="401" t="e">
        <f>#REF!</f>
        <v>#REF!</v>
      </c>
      <c r="RMY15" s="401" t="e">
        <f>#REF!</f>
        <v>#REF!</v>
      </c>
      <c r="RMZ15" s="401" t="e">
        <f>#REF!</f>
        <v>#REF!</v>
      </c>
      <c r="RNA15" s="401" t="e">
        <f>#REF!</f>
        <v>#REF!</v>
      </c>
      <c r="RNB15" s="401" t="e">
        <f>#REF!</f>
        <v>#REF!</v>
      </c>
      <c r="RNC15" s="401" t="e">
        <f>#REF!</f>
        <v>#REF!</v>
      </c>
      <c r="RND15" s="401" t="e">
        <f>#REF!</f>
        <v>#REF!</v>
      </c>
      <c r="RNE15" s="401" t="e">
        <f>#REF!</f>
        <v>#REF!</v>
      </c>
      <c r="RNF15" s="401" t="e">
        <f>#REF!</f>
        <v>#REF!</v>
      </c>
      <c r="RNG15" s="401" t="e">
        <f>#REF!</f>
        <v>#REF!</v>
      </c>
      <c r="RNH15" s="401" t="e">
        <f>#REF!</f>
        <v>#REF!</v>
      </c>
      <c r="RNI15" s="401" t="e">
        <f>#REF!</f>
        <v>#REF!</v>
      </c>
      <c r="RNJ15" s="401" t="e">
        <f>#REF!</f>
        <v>#REF!</v>
      </c>
      <c r="RNK15" s="401" t="e">
        <f>#REF!</f>
        <v>#REF!</v>
      </c>
      <c r="RNL15" s="401" t="e">
        <f>#REF!</f>
        <v>#REF!</v>
      </c>
      <c r="RNM15" s="401" t="e">
        <f>#REF!</f>
        <v>#REF!</v>
      </c>
      <c r="RNN15" s="401" t="e">
        <f>#REF!</f>
        <v>#REF!</v>
      </c>
      <c r="RNO15" s="401" t="e">
        <f>#REF!</f>
        <v>#REF!</v>
      </c>
      <c r="RNP15" s="401" t="e">
        <f>#REF!</f>
        <v>#REF!</v>
      </c>
      <c r="RNQ15" s="401" t="e">
        <f>#REF!</f>
        <v>#REF!</v>
      </c>
      <c r="RNR15" s="401" t="e">
        <f>#REF!</f>
        <v>#REF!</v>
      </c>
      <c r="RNS15" s="401" t="e">
        <f>#REF!</f>
        <v>#REF!</v>
      </c>
      <c r="RNT15" s="401" t="e">
        <f>#REF!</f>
        <v>#REF!</v>
      </c>
      <c r="RNU15" s="401" t="e">
        <f>#REF!</f>
        <v>#REF!</v>
      </c>
      <c r="RNV15" s="401" t="e">
        <f>#REF!</f>
        <v>#REF!</v>
      </c>
      <c r="RNW15" s="401" t="e">
        <f>#REF!</f>
        <v>#REF!</v>
      </c>
      <c r="RNX15" s="401" t="e">
        <f>#REF!</f>
        <v>#REF!</v>
      </c>
      <c r="RNY15" s="401" t="e">
        <f>#REF!</f>
        <v>#REF!</v>
      </c>
      <c r="RNZ15" s="401" t="e">
        <f>#REF!</f>
        <v>#REF!</v>
      </c>
      <c r="ROA15" s="401" t="e">
        <f>#REF!</f>
        <v>#REF!</v>
      </c>
      <c r="ROB15" s="401" t="e">
        <f>#REF!</f>
        <v>#REF!</v>
      </c>
      <c r="ROC15" s="401" t="e">
        <f>#REF!</f>
        <v>#REF!</v>
      </c>
      <c r="ROD15" s="401" t="e">
        <f>#REF!</f>
        <v>#REF!</v>
      </c>
      <c r="ROE15" s="401" t="e">
        <f>#REF!</f>
        <v>#REF!</v>
      </c>
      <c r="ROF15" s="401" t="e">
        <f>#REF!</f>
        <v>#REF!</v>
      </c>
      <c r="ROG15" s="401" t="e">
        <f>#REF!</f>
        <v>#REF!</v>
      </c>
      <c r="ROH15" s="401" t="e">
        <f>#REF!</f>
        <v>#REF!</v>
      </c>
      <c r="ROI15" s="401" t="e">
        <f>#REF!</f>
        <v>#REF!</v>
      </c>
      <c r="ROJ15" s="401" t="e">
        <f>#REF!</f>
        <v>#REF!</v>
      </c>
      <c r="ROK15" s="401" t="e">
        <f>#REF!</f>
        <v>#REF!</v>
      </c>
      <c r="ROL15" s="401" t="e">
        <f>#REF!</f>
        <v>#REF!</v>
      </c>
      <c r="ROM15" s="401" t="e">
        <f>#REF!</f>
        <v>#REF!</v>
      </c>
      <c r="RON15" s="401" t="e">
        <f>#REF!</f>
        <v>#REF!</v>
      </c>
      <c r="ROO15" s="401" t="e">
        <f>#REF!</f>
        <v>#REF!</v>
      </c>
      <c r="ROP15" s="401" t="e">
        <f>#REF!</f>
        <v>#REF!</v>
      </c>
      <c r="ROQ15" s="401" t="e">
        <f>#REF!</f>
        <v>#REF!</v>
      </c>
      <c r="ROR15" s="401" t="e">
        <f>#REF!</f>
        <v>#REF!</v>
      </c>
      <c r="ROS15" s="401" t="e">
        <f>#REF!</f>
        <v>#REF!</v>
      </c>
      <c r="ROT15" s="401" t="e">
        <f>#REF!</f>
        <v>#REF!</v>
      </c>
      <c r="ROU15" s="401" t="e">
        <f>#REF!</f>
        <v>#REF!</v>
      </c>
      <c r="ROV15" s="401" t="e">
        <f>#REF!</f>
        <v>#REF!</v>
      </c>
      <c r="ROW15" s="401" t="e">
        <f>#REF!</f>
        <v>#REF!</v>
      </c>
      <c r="ROX15" s="401" t="e">
        <f>#REF!</f>
        <v>#REF!</v>
      </c>
      <c r="ROY15" s="401" t="e">
        <f>#REF!</f>
        <v>#REF!</v>
      </c>
      <c r="ROZ15" s="401" t="e">
        <f>#REF!</f>
        <v>#REF!</v>
      </c>
      <c r="RPA15" s="401" t="e">
        <f>#REF!</f>
        <v>#REF!</v>
      </c>
      <c r="RPB15" s="401" t="e">
        <f>#REF!</f>
        <v>#REF!</v>
      </c>
      <c r="RPC15" s="401" t="e">
        <f>#REF!</f>
        <v>#REF!</v>
      </c>
      <c r="RPD15" s="401" t="e">
        <f>#REF!</f>
        <v>#REF!</v>
      </c>
      <c r="RPE15" s="401" t="e">
        <f>#REF!</f>
        <v>#REF!</v>
      </c>
      <c r="RPF15" s="401" t="e">
        <f>#REF!</f>
        <v>#REF!</v>
      </c>
      <c r="RPG15" s="401" t="e">
        <f>#REF!</f>
        <v>#REF!</v>
      </c>
      <c r="RPH15" s="401" t="e">
        <f>#REF!</f>
        <v>#REF!</v>
      </c>
      <c r="RPI15" s="401" t="e">
        <f>#REF!</f>
        <v>#REF!</v>
      </c>
      <c r="RPJ15" s="401" t="e">
        <f>#REF!</f>
        <v>#REF!</v>
      </c>
      <c r="RPK15" s="401" t="e">
        <f>#REF!</f>
        <v>#REF!</v>
      </c>
      <c r="RPL15" s="401" t="e">
        <f>#REF!</f>
        <v>#REF!</v>
      </c>
      <c r="RPM15" s="401" t="e">
        <f>#REF!</f>
        <v>#REF!</v>
      </c>
      <c r="RPN15" s="401" t="e">
        <f>#REF!</f>
        <v>#REF!</v>
      </c>
      <c r="RPO15" s="401" t="e">
        <f>#REF!</f>
        <v>#REF!</v>
      </c>
      <c r="RPP15" s="401" t="e">
        <f>#REF!</f>
        <v>#REF!</v>
      </c>
      <c r="RPQ15" s="401" t="e">
        <f>#REF!</f>
        <v>#REF!</v>
      </c>
      <c r="RPR15" s="401" t="e">
        <f>#REF!</f>
        <v>#REF!</v>
      </c>
      <c r="RPS15" s="401" t="e">
        <f>#REF!</f>
        <v>#REF!</v>
      </c>
      <c r="RPT15" s="401" t="e">
        <f>#REF!</f>
        <v>#REF!</v>
      </c>
      <c r="RPU15" s="401" t="e">
        <f>#REF!</f>
        <v>#REF!</v>
      </c>
      <c r="RPV15" s="401" t="e">
        <f>#REF!</f>
        <v>#REF!</v>
      </c>
      <c r="RPW15" s="401" t="e">
        <f>#REF!</f>
        <v>#REF!</v>
      </c>
      <c r="RPX15" s="401" t="e">
        <f>#REF!</f>
        <v>#REF!</v>
      </c>
      <c r="RPY15" s="401" t="e">
        <f>#REF!</f>
        <v>#REF!</v>
      </c>
      <c r="RPZ15" s="401" t="e">
        <f>#REF!</f>
        <v>#REF!</v>
      </c>
      <c r="RQA15" s="401" t="e">
        <f>#REF!</f>
        <v>#REF!</v>
      </c>
      <c r="RQB15" s="401" t="e">
        <f>#REF!</f>
        <v>#REF!</v>
      </c>
      <c r="RQC15" s="401" t="e">
        <f>#REF!</f>
        <v>#REF!</v>
      </c>
      <c r="RQD15" s="401" t="e">
        <f>#REF!</f>
        <v>#REF!</v>
      </c>
      <c r="RQE15" s="401" t="e">
        <f>#REF!</f>
        <v>#REF!</v>
      </c>
      <c r="RQF15" s="401" t="e">
        <f>#REF!</f>
        <v>#REF!</v>
      </c>
      <c r="RQG15" s="401" t="e">
        <f>#REF!</f>
        <v>#REF!</v>
      </c>
      <c r="RQH15" s="401" t="e">
        <f>#REF!</f>
        <v>#REF!</v>
      </c>
      <c r="RQI15" s="401" t="e">
        <f>#REF!</f>
        <v>#REF!</v>
      </c>
      <c r="RQJ15" s="401" t="e">
        <f>#REF!</f>
        <v>#REF!</v>
      </c>
      <c r="RQK15" s="401" t="e">
        <f>#REF!</f>
        <v>#REF!</v>
      </c>
      <c r="RQL15" s="401" t="e">
        <f>#REF!</f>
        <v>#REF!</v>
      </c>
      <c r="RQM15" s="401" t="e">
        <f>#REF!</f>
        <v>#REF!</v>
      </c>
      <c r="RQN15" s="401" t="e">
        <f>#REF!</f>
        <v>#REF!</v>
      </c>
      <c r="RQO15" s="401" t="e">
        <f>#REF!</f>
        <v>#REF!</v>
      </c>
      <c r="RQP15" s="401" t="e">
        <f>#REF!</f>
        <v>#REF!</v>
      </c>
      <c r="RQQ15" s="401" t="e">
        <f>#REF!</f>
        <v>#REF!</v>
      </c>
      <c r="RQR15" s="401" t="e">
        <f>#REF!</f>
        <v>#REF!</v>
      </c>
      <c r="RQS15" s="401" t="e">
        <f>#REF!</f>
        <v>#REF!</v>
      </c>
      <c r="RQT15" s="401" t="e">
        <f>#REF!</f>
        <v>#REF!</v>
      </c>
      <c r="RQU15" s="401" t="e">
        <f>#REF!</f>
        <v>#REF!</v>
      </c>
      <c r="RQV15" s="401" t="e">
        <f>#REF!</f>
        <v>#REF!</v>
      </c>
      <c r="RQW15" s="401" t="e">
        <f>#REF!</f>
        <v>#REF!</v>
      </c>
      <c r="RQX15" s="401" t="e">
        <f>#REF!</f>
        <v>#REF!</v>
      </c>
      <c r="RQY15" s="401" t="e">
        <f>#REF!</f>
        <v>#REF!</v>
      </c>
      <c r="RQZ15" s="401" t="e">
        <f>#REF!</f>
        <v>#REF!</v>
      </c>
      <c r="RRA15" s="401" t="e">
        <f>#REF!</f>
        <v>#REF!</v>
      </c>
      <c r="RRB15" s="401" t="e">
        <f>#REF!</f>
        <v>#REF!</v>
      </c>
      <c r="RRC15" s="401" t="e">
        <f>#REF!</f>
        <v>#REF!</v>
      </c>
      <c r="RRD15" s="401" t="e">
        <f>#REF!</f>
        <v>#REF!</v>
      </c>
      <c r="RRE15" s="401" t="e">
        <f>#REF!</f>
        <v>#REF!</v>
      </c>
      <c r="RRF15" s="401" t="e">
        <f>#REF!</f>
        <v>#REF!</v>
      </c>
      <c r="RRG15" s="401" t="e">
        <f>#REF!</f>
        <v>#REF!</v>
      </c>
      <c r="RRH15" s="401" t="e">
        <f>#REF!</f>
        <v>#REF!</v>
      </c>
      <c r="RRI15" s="401" t="e">
        <f>#REF!</f>
        <v>#REF!</v>
      </c>
      <c r="RRJ15" s="401" t="e">
        <f>#REF!</f>
        <v>#REF!</v>
      </c>
      <c r="RRK15" s="401" t="e">
        <f>#REF!</f>
        <v>#REF!</v>
      </c>
      <c r="RRL15" s="401" t="e">
        <f>#REF!</f>
        <v>#REF!</v>
      </c>
      <c r="RRM15" s="401" t="e">
        <f>#REF!</f>
        <v>#REF!</v>
      </c>
      <c r="RRN15" s="401" t="e">
        <f>#REF!</f>
        <v>#REF!</v>
      </c>
      <c r="RRO15" s="401" t="e">
        <f>#REF!</f>
        <v>#REF!</v>
      </c>
      <c r="RRP15" s="401" t="e">
        <f>#REF!</f>
        <v>#REF!</v>
      </c>
      <c r="RRQ15" s="401" t="e">
        <f>#REF!</f>
        <v>#REF!</v>
      </c>
      <c r="RRR15" s="401" t="e">
        <f>#REF!</f>
        <v>#REF!</v>
      </c>
      <c r="RRS15" s="401" t="e">
        <f>#REF!</f>
        <v>#REF!</v>
      </c>
      <c r="RRT15" s="401" t="e">
        <f>#REF!</f>
        <v>#REF!</v>
      </c>
      <c r="RRU15" s="401" t="e">
        <f>#REF!</f>
        <v>#REF!</v>
      </c>
      <c r="RRV15" s="401" t="e">
        <f>#REF!</f>
        <v>#REF!</v>
      </c>
      <c r="RRW15" s="401" t="e">
        <f>#REF!</f>
        <v>#REF!</v>
      </c>
      <c r="RRX15" s="401" t="e">
        <f>#REF!</f>
        <v>#REF!</v>
      </c>
      <c r="RRY15" s="401" t="e">
        <f>#REF!</f>
        <v>#REF!</v>
      </c>
      <c r="RRZ15" s="401" t="e">
        <f>#REF!</f>
        <v>#REF!</v>
      </c>
      <c r="RSA15" s="401" t="e">
        <f>#REF!</f>
        <v>#REF!</v>
      </c>
      <c r="RSB15" s="401" t="e">
        <f>#REF!</f>
        <v>#REF!</v>
      </c>
      <c r="RSC15" s="401" t="e">
        <f>#REF!</f>
        <v>#REF!</v>
      </c>
      <c r="RSD15" s="401" t="e">
        <f>#REF!</f>
        <v>#REF!</v>
      </c>
      <c r="RSE15" s="401" t="e">
        <f>#REF!</f>
        <v>#REF!</v>
      </c>
      <c r="RSF15" s="401" t="e">
        <f>#REF!</f>
        <v>#REF!</v>
      </c>
      <c r="RSG15" s="401" t="e">
        <f>#REF!</f>
        <v>#REF!</v>
      </c>
      <c r="RSH15" s="401" t="e">
        <f>#REF!</f>
        <v>#REF!</v>
      </c>
      <c r="RSI15" s="401" t="e">
        <f>#REF!</f>
        <v>#REF!</v>
      </c>
      <c r="RSJ15" s="401" t="e">
        <f>#REF!</f>
        <v>#REF!</v>
      </c>
      <c r="RSK15" s="401" t="e">
        <f>#REF!</f>
        <v>#REF!</v>
      </c>
      <c r="RSL15" s="401" t="e">
        <f>#REF!</f>
        <v>#REF!</v>
      </c>
      <c r="RSM15" s="401" t="e">
        <f>#REF!</f>
        <v>#REF!</v>
      </c>
      <c r="RSN15" s="401" t="e">
        <f>#REF!</f>
        <v>#REF!</v>
      </c>
      <c r="RSO15" s="401" t="e">
        <f>#REF!</f>
        <v>#REF!</v>
      </c>
      <c r="RSP15" s="401" t="e">
        <f>#REF!</f>
        <v>#REF!</v>
      </c>
      <c r="RSQ15" s="401" t="e">
        <f>#REF!</f>
        <v>#REF!</v>
      </c>
      <c r="RSR15" s="401" t="e">
        <f>#REF!</f>
        <v>#REF!</v>
      </c>
      <c r="RSS15" s="401" t="e">
        <f>#REF!</f>
        <v>#REF!</v>
      </c>
      <c r="RST15" s="401" t="e">
        <f>#REF!</f>
        <v>#REF!</v>
      </c>
      <c r="RSU15" s="401" t="e">
        <f>#REF!</f>
        <v>#REF!</v>
      </c>
      <c r="RSV15" s="401" t="e">
        <f>#REF!</f>
        <v>#REF!</v>
      </c>
      <c r="RSW15" s="401" t="e">
        <f>#REF!</f>
        <v>#REF!</v>
      </c>
      <c r="RSX15" s="401" t="e">
        <f>#REF!</f>
        <v>#REF!</v>
      </c>
      <c r="RSY15" s="401" t="e">
        <f>#REF!</f>
        <v>#REF!</v>
      </c>
      <c r="RSZ15" s="401" t="e">
        <f>#REF!</f>
        <v>#REF!</v>
      </c>
      <c r="RTA15" s="401" t="e">
        <f>#REF!</f>
        <v>#REF!</v>
      </c>
      <c r="RTB15" s="401" t="e">
        <f>#REF!</f>
        <v>#REF!</v>
      </c>
      <c r="RTC15" s="401" t="e">
        <f>#REF!</f>
        <v>#REF!</v>
      </c>
      <c r="RTD15" s="401" t="e">
        <f>#REF!</f>
        <v>#REF!</v>
      </c>
      <c r="RTE15" s="401" t="e">
        <f>#REF!</f>
        <v>#REF!</v>
      </c>
      <c r="RTF15" s="401" t="e">
        <f>#REF!</f>
        <v>#REF!</v>
      </c>
      <c r="RTG15" s="401" t="e">
        <f>#REF!</f>
        <v>#REF!</v>
      </c>
      <c r="RTH15" s="401" t="e">
        <f>#REF!</f>
        <v>#REF!</v>
      </c>
      <c r="RTI15" s="401" t="e">
        <f>#REF!</f>
        <v>#REF!</v>
      </c>
      <c r="RTJ15" s="401" t="e">
        <f>#REF!</f>
        <v>#REF!</v>
      </c>
      <c r="RTK15" s="401" t="e">
        <f>#REF!</f>
        <v>#REF!</v>
      </c>
      <c r="RTL15" s="401" t="e">
        <f>#REF!</f>
        <v>#REF!</v>
      </c>
      <c r="RTM15" s="401" t="e">
        <f>#REF!</f>
        <v>#REF!</v>
      </c>
      <c r="RTN15" s="401" t="e">
        <f>#REF!</f>
        <v>#REF!</v>
      </c>
      <c r="RTO15" s="401" t="e">
        <f>#REF!</f>
        <v>#REF!</v>
      </c>
      <c r="RTP15" s="401" t="e">
        <f>#REF!</f>
        <v>#REF!</v>
      </c>
      <c r="RTQ15" s="401" t="e">
        <f>#REF!</f>
        <v>#REF!</v>
      </c>
      <c r="RTR15" s="401" t="e">
        <f>#REF!</f>
        <v>#REF!</v>
      </c>
      <c r="RTS15" s="401" t="e">
        <f>#REF!</f>
        <v>#REF!</v>
      </c>
      <c r="RTT15" s="401" t="e">
        <f>#REF!</f>
        <v>#REF!</v>
      </c>
      <c r="RTU15" s="401" t="e">
        <f>#REF!</f>
        <v>#REF!</v>
      </c>
      <c r="RTV15" s="401" t="e">
        <f>#REF!</f>
        <v>#REF!</v>
      </c>
      <c r="RTW15" s="401" t="e">
        <f>#REF!</f>
        <v>#REF!</v>
      </c>
      <c r="RTX15" s="401" t="e">
        <f>#REF!</f>
        <v>#REF!</v>
      </c>
      <c r="RTY15" s="401" t="e">
        <f>#REF!</f>
        <v>#REF!</v>
      </c>
      <c r="RTZ15" s="401" t="e">
        <f>#REF!</f>
        <v>#REF!</v>
      </c>
      <c r="RUA15" s="401" t="e">
        <f>#REF!</f>
        <v>#REF!</v>
      </c>
      <c r="RUB15" s="401" t="e">
        <f>#REF!</f>
        <v>#REF!</v>
      </c>
      <c r="RUC15" s="401" t="e">
        <f>#REF!</f>
        <v>#REF!</v>
      </c>
      <c r="RUD15" s="401" t="e">
        <f>#REF!</f>
        <v>#REF!</v>
      </c>
      <c r="RUE15" s="401" t="e">
        <f>#REF!</f>
        <v>#REF!</v>
      </c>
      <c r="RUF15" s="401" t="e">
        <f>#REF!</f>
        <v>#REF!</v>
      </c>
      <c r="RUG15" s="401" t="e">
        <f>#REF!</f>
        <v>#REF!</v>
      </c>
      <c r="RUH15" s="401" t="e">
        <f>#REF!</f>
        <v>#REF!</v>
      </c>
      <c r="RUI15" s="401" t="e">
        <f>#REF!</f>
        <v>#REF!</v>
      </c>
      <c r="RUJ15" s="401" t="e">
        <f>#REF!</f>
        <v>#REF!</v>
      </c>
      <c r="RUK15" s="401" t="e">
        <f>#REF!</f>
        <v>#REF!</v>
      </c>
      <c r="RUL15" s="401" t="e">
        <f>#REF!</f>
        <v>#REF!</v>
      </c>
      <c r="RUM15" s="401" t="e">
        <f>#REF!</f>
        <v>#REF!</v>
      </c>
      <c r="RUN15" s="401" t="e">
        <f>#REF!</f>
        <v>#REF!</v>
      </c>
      <c r="RUO15" s="401" t="e">
        <f>#REF!</f>
        <v>#REF!</v>
      </c>
      <c r="RUP15" s="401" t="e">
        <f>#REF!</f>
        <v>#REF!</v>
      </c>
      <c r="RUQ15" s="401" t="e">
        <f>#REF!</f>
        <v>#REF!</v>
      </c>
      <c r="RUR15" s="401" t="e">
        <f>#REF!</f>
        <v>#REF!</v>
      </c>
      <c r="RUS15" s="401" t="e">
        <f>#REF!</f>
        <v>#REF!</v>
      </c>
      <c r="RUT15" s="401" t="e">
        <f>#REF!</f>
        <v>#REF!</v>
      </c>
      <c r="RUU15" s="401" t="e">
        <f>#REF!</f>
        <v>#REF!</v>
      </c>
      <c r="RUV15" s="401" t="e">
        <f>#REF!</f>
        <v>#REF!</v>
      </c>
      <c r="RUW15" s="401" t="e">
        <f>#REF!</f>
        <v>#REF!</v>
      </c>
      <c r="RUX15" s="401" t="e">
        <f>#REF!</f>
        <v>#REF!</v>
      </c>
      <c r="RUY15" s="401" t="e">
        <f>#REF!</f>
        <v>#REF!</v>
      </c>
      <c r="RUZ15" s="401" t="e">
        <f>#REF!</f>
        <v>#REF!</v>
      </c>
      <c r="RVA15" s="401" t="e">
        <f>#REF!</f>
        <v>#REF!</v>
      </c>
      <c r="RVB15" s="401" t="e">
        <f>#REF!</f>
        <v>#REF!</v>
      </c>
      <c r="RVC15" s="401" t="e">
        <f>#REF!</f>
        <v>#REF!</v>
      </c>
      <c r="RVD15" s="401" t="e">
        <f>#REF!</f>
        <v>#REF!</v>
      </c>
      <c r="RVE15" s="401" t="e">
        <f>#REF!</f>
        <v>#REF!</v>
      </c>
      <c r="RVF15" s="401" t="e">
        <f>#REF!</f>
        <v>#REF!</v>
      </c>
      <c r="RVG15" s="401" t="e">
        <f>#REF!</f>
        <v>#REF!</v>
      </c>
      <c r="RVH15" s="401" t="e">
        <f>#REF!</f>
        <v>#REF!</v>
      </c>
      <c r="RVI15" s="401" t="e">
        <f>#REF!</f>
        <v>#REF!</v>
      </c>
      <c r="RVJ15" s="401" t="e">
        <f>#REF!</f>
        <v>#REF!</v>
      </c>
      <c r="RVK15" s="401" t="e">
        <f>#REF!</f>
        <v>#REF!</v>
      </c>
      <c r="RVL15" s="401" t="e">
        <f>#REF!</f>
        <v>#REF!</v>
      </c>
      <c r="RVM15" s="401" t="e">
        <f>#REF!</f>
        <v>#REF!</v>
      </c>
      <c r="RVN15" s="401" t="e">
        <f>#REF!</f>
        <v>#REF!</v>
      </c>
      <c r="RVO15" s="401" t="e">
        <f>#REF!</f>
        <v>#REF!</v>
      </c>
      <c r="RVP15" s="401" t="e">
        <f>#REF!</f>
        <v>#REF!</v>
      </c>
      <c r="RVQ15" s="401" t="e">
        <f>#REF!</f>
        <v>#REF!</v>
      </c>
      <c r="RVR15" s="401" t="e">
        <f>#REF!</f>
        <v>#REF!</v>
      </c>
      <c r="RVS15" s="401" t="e">
        <f>#REF!</f>
        <v>#REF!</v>
      </c>
      <c r="RVT15" s="401" t="e">
        <f>#REF!</f>
        <v>#REF!</v>
      </c>
      <c r="RVU15" s="401" t="e">
        <f>#REF!</f>
        <v>#REF!</v>
      </c>
      <c r="RVV15" s="401" t="e">
        <f>#REF!</f>
        <v>#REF!</v>
      </c>
      <c r="RVW15" s="401" t="e">
        <f>#REF!</f>
        <v>#REF!</v>
      </c>
      <c r="RVX15" s="401" t="e">
        <f>#REF!</f>
        <v>#REF!</v>
      </c>
      <c r="RVY15" s="401" t="e">
        <f>#REF!</f>
        <v>#REF!</v>
      </c>
      <c r="RVZ15" s="401" t="e">
        <f>#REF!</f>
        <v>#REF!</v>
      </c>
      <c r="RWA15" s="401" t="e">
        <f>#REF!</f>
        <v>#REF!</v>
      </c>
      <c r="RWB15" s="401" t="e">
        <f>#REF!</f>
        <v>#REF!</v>
      </c>
      <c r="RWC15" s="401" t="e">
        <f>#REF!</f>
        <v>#REF!</v>
      </c>
      <c r="RWD15" s="401" t="e">
        <f>#REF!</f>
        <v>#REF!</v>
      </c>
      <c r="RWE15" s="401" t="e">
        <f>#REF!</f>
        <v>#REF!</v>
      </c>
      <c r="RWF15" s="401" t="e">
        <f>#REF!</f>
        <v>#REF!</v>
      </c>
      <c r="RWG15" s="401" t="e">
        <f>#REF!</f>
        <v>#REF!</v>
      </c>
      <c r="RWH15" s="401" t="e">
        <f>#REF!</f>
        <v>#REF!</v>
      </c>
      <c r="RWI15" s="401" t="e">
        <f>#REF!</f>
        <v>#REF!</v>
      </c>
      <c r="RWJ15" s="401" t="e">
        <f>#REF!</f>
        <v>#REF!</v>
      </c>
      <c r="RWK15" s="401" t="e">
        <f>#REF!</f>
        <v>#REF!</v>
      </c>
      <c r="RWL15" s="401" t="e">
        <f>#REF!</f>
        <v>#REF!</v>
      </c>
      <c r="RWM15" s="401" t="e">
        <f>#REF!</f>
        <v>#REF!</v>
      </c>
      <c r="RWN15" s="401" t="e">
        <f>#REF!</f>
        <v>#REF!</v>
      </c>
      <c r="RWO15" s="401" t="e">
        <f>#REF!</f>
        <v>#REF!</v>
      </c>
      <c r="RWP15" s="401" t="e">
        <f>#REF!</f>
        <v>#REF!</v>
      </c>
      <c r="RWQ15" s="401" t="e">
        <f>#REF!</f>
        <v>#REF!</v>
      </c>
      <c r="RWR15" s="401" t="e">
        <f>#REF!</f>
        <v>#REF!</v>
      </c>
      <c r="RWS15" s="401" t="e">
        <f>#REF!</f>
        <v>#REF!</v>
      </c>
      <c r="RWT15" s="401" t="e">
        <f>#REF!</f>
        <v>#REF!</v>
      </c>
      <c r="RWU15" s="401" t="e">
        <f>#REF!</f>
        <v>#REF!</v>
      </c>
      <c r="RWV15" s="401" t="e">
        <f>#REF!</f>
        <v>#REF!</v>
      </c>
      <c r="RWW15" s="401" t="e">
        <f>#REF!</f>
        <v>#REF!</v>
      </c>
      <c r="RWX15" s="401" t="e">
        <f>#REF!</f>
        <v>#REF!</v>
      </c>
      <c r="RWY15" s="401" t="e">
        <f>#REF!</f>
        <v>#REF!</v>
      </c>
      <c r="RWZ15" s="401" t="e">
        <f>#REF!</f>
        <v>#REF!</v>
      </c>
      <c r="RXA15" s="401" t="e">
        <f>#REF!</f>
        <v>#REF!</v>
      </c>
      <c r="RXB15" s="401" t="e">
        <f>#REF!</f>
        <v>#REF!</v>
      </c>
      <c r="RXC15" s="401" t="e">
        <f>#REF!</f>
        <v>#REF!</v>
      </c>
      <c r="RXD15" s="401" t="e">
        <f>#REF!</f>
        <v>#REF!</v>
      </c>
      <c r="RXE15" s="401" t="e">
        <f>#REF!</f>
        <v>#REF!</v>
      </c>
      <c r="RXF15" s="401" t="e">
        <f>#REF!</f>
        <v>#REF!</v>
      </c>
      <c r="RXG15" s="401" t="e">
        <f>#REF!</f>
        <v>#REF!</v>
      </c>
      <c r="RXH15" s="401" t="e">
        <f>#REF!</f>
        <v>#REF!</v>
      </c>
      <c r="RXI15" s="401" t="e">
        <f>#REF!</f>
        <v>#REF!</v>
      </c>
      <c r="RXJ15" s="401" t="e">
        <f>#REF!</f>
        <v>#REF!</v>
      </c>
      <c r="RXK15" s="401" t="e">
        <f>#REF!</f>
        <v>#REF!</v>
      </c>
      <c r="RXL15" s="401" t="e">
        <f>#REF!</f>
        <v>#REF!</v>
      </c>
      <c r="RXM15" s="401" t="e">
        <f>#REF!</f>
        <v>#REF!</v>
      </c>
      <c r="RXN15" s="401" t="e">
        <f>#REF!</f>
        <v>#REF!</v>
      </c>
      <c r="RXO15" s="401" t="e">
        <f>#REF!</f>
        <v>#REF!</v>
      </c>
      <c r="RXP15" s="401" t="e">
        <f>#REF!</f>
        <v>#REF!</v>
      </c>
      <c r="RXQ15" s="401" t="e">
        <f>#REF!</f>
        <v>#REF!</v>
      </c>
      <c r="RXR15" s="401" t="e">
        <f>#REF!</f>
        <v>#REF!</v>
      </c>
      <c r="RXS15" s="401" t="e">
        <f>#REF!</f>
        <v>#REF!</v>
      </c>
      <c r="RXT15" s="401" t="e">
        <f>#REF!</f>
        <v>#REF!</v>
      </c>
      <c r="RXU15" s="401" t="e">
        <f>#REF!</f>
        <v>#REF!</v>
      </c>
      <c r="RXV15" s="401" t="e">
        <f>#REF!</f>
        <v>#REF!</v>
      </c>
      <c r="RXW15" s="401" t="e">
        <f>#REF!</f>
        <v>#REF!</v>
      </c>
      <c r="RXX15" s="401" t="e">
        <f>#REF!</f>
        <v>#REF!</v>
      </c>
      <c r="RXY15" s="401" t="e">
        <f>#REF!</f>
        <v>#REF!</v>
      </c>
      <c r="RXZ15" s="401" t="e">
        <f>#REF!</f>
        <v>#REF!</v>
      </c>
      <c r="RYA15" s="401" t="e">
        <f>#REF!</f>
        <v>#REF!</v>
      </c>
      <c r="RYB15" s="401" t="e">
        <f>#REF!</f>
        <v>#REF!</v>
      </c>
      <c r="RYC15" s="401" t="e">
        <f>#REF!</f>
        <v>#REF!</v>
      </c>
      <c r="RYD15" s="401" t="e">
        <f>#REF!</f>
        <v>#REF!</v>
      </c>
      <c r="RYE15" s="401" t="e">
        <f>#REF!</f>
        <v>#REF!</v>
      </c>
      <c r="RYF15" s="401" t="e">
        <f>#REF!</f>
        <v>#REF!</v>
      </c>
      <c r="RYG15" s="401" t="e">
        <f>#REF!</f>
        <v>#REF!</v>
      </c>
      <c r="RYH15" s="401" t="e">
        <f>#REF!</f>
        <v>#REF!</v>
      </c>
      <c r="RYI15" s="401" t="e">
        <f>#REF!</f>
        <v>#REF!</v>
      </c>
      <c r="RYJ15" s="401" t="e">
        <f>#REF!</f>
        <v>#REF!</v>
      </c>
      <c r="RYK15" s="401" t="e">
        <f>#REF!</f>
        <v>#REF!</v>
      </c>
      <c r="RYL15" s="401" t="e">
        <f>#REF!</f>
        <v>#REF!</v>
      </c>
      <c r="RYM15" s="401" t="e">
        <f>#REF!</f>
        <v>#REF!</v>
      </c>
      <c r="RYN15" s="401" t="e">
        <f>#REF!</f>
        <v>#REF!</v>
      </c>
      <c r="RYO15" s="401" t="e">
        <f>#REF!</f>
        <v>#REF!</v>
      </c>
      <c r="RYP15" s="401" t="e">
        <f>#REF!</f>
        <v>#REF!</v>
      </c>
      <c r="RYQ15" s="401" t="e">
        <f>#REF!</f>
        <v>#REF!</v>
      </c>
      <c r="RYR15" s="401" t="e">
        <f>#REF!</f>
        <v>#REF!</v>
      </c>
      <c r="RYS15" s="401" t="e">
        <f>#REF!</f>
        <v>#REF!</v>
      </c>
      <c r="RYT15" s="401" t="e">
        <f>#REF!</f>
        <v>#REF!</v>
      </c>
      <c r="RYU15" s="401" t="e">
        <f>#REF!</f>
        <v>#REF!</v>
      </c>
      <c r="RYV15" s="401" t="e">
        <f>#REF!</f>
        <v>#REF!</v>
      </c>
      <c r="RYW15" s="401" t="e">
        <f>#REF!</f>
        <v>#REF!</v>
      </c>
      <c r="RYX15" s="401" t="e">
        <f>#REF!</f>
        <v>#REF!</v>
      </c>
      <c r="RYY15" s="401" t="e">
        <f>#REF!</f>
        <v>#REF!</v>
      </c>
      <c r="RYZ15" s="401" t="e">
        <f>#REF!</f>
        <v>#REF!</v>
      </c>
      <c r="RZA15" s="401" t="e">
        <f>#REF!</f>
        <v>#REF!</v>
      </c>
      <c r="RZB15" s="401" t="e">
        <f>#REF!</f>
        <v>#REF!</v>
      </c>
      <c r="RZC15" s="401" t="e">
        <f>#REF!</f>
        <v>#REF!</v>
      </c>
      <c r="RZD15" s="401" t="e">
        <f>#REF!</f>
        <v>#REF!</v>
      </c>
      <c r="RZE15" s="401" t="e">
        <f>#REF!</f>
        <v>#REF!</v>
      </c>
      <c r="RZF15" s="401" t="e">
        <f>#REF!</f>
        <v>#REF!</v>
      </c>
      <c r="RZG15" s="401" t="e">
        <f>#REF!</f>
        <v>#REF!</v>
      </c>
      <c r="RZH15" s="401" t="e">
        <f>#REF!</f>
        <v>#REF!</v>
      </c>
      <c r="RZI15" s="401" t="e">
        <f>#REF!</f>
        <v>#REF!</v>
      </c>
      <c r="RZJ15" s="401" t="e">
        <f>#REF!</f>
        <v>#REF!</v>
      </c>
      <c r="RZK15" s="401" t="e">
        <f>#REF!</f>
        <v>#REF!</v>
      </c>
      <c r="RZL15" s="401" t="e">
        <f>#REF!</f>
        <v>#REF!</v>
      </c>
      <c r="RZM15" s="401" t="e">
        <f>#REF!</f>
        <v>#REF!</v>
      </c>
      <c r="RZN15" s="401" t="e">
        <f>#REF!</f>
        <v>#REF!</v>
      </c>
      <c r="RZO15" s="401" t="e">
        <f>#REF!</f>
        <v>#REF!</v>
      </c>
      <c r="RZP15" s="401" t="e">
        <f>#REF!</f>
        <v>#REF!</v>
      </c>
      <c r="RZQ15" s="401" t="e">
        <f>#REF!</f>
        <v>#REF!</v>
      </c>
      <c r="RZR15" s="401" t="e">
        <f>#REF!</f>
        <v>#REF!</v>
      </c>
      <c r="RZS15" s="401" t="e">
        <f>#REF!</f>
        <v>#REF!</v>
      </c>
      <c r="RZT15" s="401" t="e">
        <f>#REF!</f>
        <v>#REF!</v>
      </c>
      <c r="RZU15" s="401" t="e">
        <f>#REF!</f>
        <v>#REF!</v>
      </c>
      <c r="RZV15" s="401" t="e">
        <f>#REF!</f>
        <v>#REF!</v>
      </c>
      <c r="RZW15" s="401" t="e">
        <f>#REF!</f>
        <v>#REF!</v>
      </c>
      <c r="RZX15" s="401" t="e">
        <f>#REF!</f>
        <v>#REF!</v>
      </c>
      <c r="RZY15" s="401" t="e">
        <f>#REF!</f>
        <v>#REF!</v>
      </c>
      <c r="RZZ15" s="401" t="e">
        <f>#REF!</f>
        <v>#REF!</v>
      </c>
      <c r="SAA15" s="401" t="e">
        <f>#REF!</f>
        <v>#REF!</v>
      </c>
      <c r="SAB15" s="401" t="e">
        <f>#REF!</f>
        <v>#REF!</v>
      </c>
      <c r="SAC15" s="401" t="e">
        <f>#REF!</f>
        <v>#REF!</v>
      </c>
      <c r="SAD15" s="401" t="e">
        <f>#REF!</f>
        <v>#REF!</v>
      </c>
      <c r="SAE15" s="401" t="e">
        <f>#REF!</f>
        <v>#REF!</v>
      </c>
      <c r="SAF15" s="401" t="e">
        <f>#REF!</f>
        <v>#REF!</v>
      </c>
      <c r="SAG15" s="401" t="e">
        <f>#REF!</f>
        <v>#REF!</v>
      </c>
      <c r="SAH15" s="401" t="e">
        <f>#REF!</f>
        <v>#REF!</v>
      </c>
      <c r="SAI15" s="401" t="e">
        <f>#REF!</f>
        <v>#REF!</v>
      </c>
      <c r="SAJ15" s="401" t="e">
        <f>#REF!</f>
        <v>#REF!</v>
      </c>
      <c r="SAK15" s="401" t="e">
        <f>#REF!</f>
        <v>#REF!</v>
      </c>
      <c r="SAL15" s="401" t="e">
        <f>#REF!</f>
        <v>#REF!</v>
      </c>
      <c r="SAM15" s="401" t="e">
        <f>#REF!</f>
        <v>#REF!</v>
      </c>
      <c r="SAN15" s="401" t="e">
        <f>#REF!</f>
        <v>#REF!</v>
      </c>
      <c r="SAO15" s="401" t="e">
        <f>#REF!</f>
        <v>#REF!</v>
      </c>
      <c r="SAP15" s="401" t="e">
        <f>#REF!</f>
        <v>#REF!</v>
      </c>
      <c r="SAQ15" s="401" t="e">
        <f>#REF!</f>
        <v>#REF!</v>
      </c>
      <c r="SAR15" s="401" t="e">
        <f>#REF!</f>
        <v>#REF!</v>
      </c>
      <c r="SAS15" s="401" t="e">
        <f>#REF!</f>
        <v>#REF!</v>
      </c>
      <c r="SAT15" s="401" t="e">
        <f>#REF!</f>
        <v>#REF!</v>
      </c>
      <c r="SAU15" s="401" t="e">
        <f>#REF!</f>
        <v>#REF!</v>
      </c>
      <c r="SAV15" s="401" t="e">
        <f>#REF!</f>
        <v>#REF!</v>
      </c>
      <c r="SAW15" s="401" t="e">
        <f>#REF!</f>
        <v>#REF!</v>
      </c>
      <c r="SAX15" s="401" t="e">
        <f>#REF!</f>
        <v>#REF!</v>
      </c>
      <c r="SAY15" s="401" t="e">
        <f>#REF!</f>
        <v>#REF!</v>
      </c>
      <c r="SAZ15" s="401" t="e">
        <f>#REF!</f>
        <v>#REF!</v>
      </c>
      <c r="SBA15" s="401" t="e">
        <f>#REF!</f>
        <v>#REF!</v>
      </c>
      <c r="SBB15" s="401" t="e">
        <f>#REF!</f>
        <v>#REF!</v>
      </c>
      <c r="SBC15" s="401" t="e">
        <f>#REF!</f>
        <v>#REF!</v>
      </c>
      <c r="SBD15" s="401" t="e">
        <f>#REF!</f>
        <v>#REF!</v>
      </c>
      <c r="SBE15" s="401" t="e">
        <f>#REF!</f>
        <v>#REF!</v>
      </c>
      <c r="SBF15" s="401" t="e">
        <f>#REF!</f>
        <v>#REF!</v>
      </c>
      <c r="SBG15" s="401" t="e">
        <f>#REF!</f>
        <v>#REF!</v>
      </c>
      <c r="SBH15" s="401" t="e">
        <f>#REF!</f>
        <v>#REF!</v>
      </c>
      <c r="SBI15" s="401" t="e">
        <f>#REF!</f>
        <v>#REF!</v>
      </c>
      <c r="SBJ15" s="401" t="e">
        <f>#REF!</f>
        <v>#REF!</v>
      </c>
      <c r="SBK15" s="401" t="e">
        <f>#REF!</f>
        <v>#REF!</v>
      </c>
      <c r="SBL15" s="401" t="e">
        <f>#REF!</f>
        <v>#REF!</v>
      </c>
      <c r="SBM15" s="401" t="e">
        <f>#REF!</f>
        <v>#REF!</v>
      </c>
      <c r="SBN15" s="401" t="e">
        <f>#REF!</f>
        <v>#REF!</v>
      </c>
      <c r="SBO15" s="401" t="e">
        <f>#REF!</f>
        <v>#REF!</v>
      </c>
      <c r="SBP15" s="401" t="e">
        <f>#REF!</f>
        <v>#REF!</v>
      </c>
      <c r="SBQ15" s="401" t="e">
        <f>#REF!</f>
        <v>#REF!</v>
      </c>
      <c r="SBR15" s="401" t="e">
        <f>#REF!</f>
        <v>#REF!</v>
      </c>
      <c r="SBS15" s="401" t="e">
        <f>#REF!</f>
        <v>#REF!</v>
      </c>
      <c r="SBT15" s="401" t="e">
        <f>#REF!</f>
        <v>#REF!</v>
      </c>
      <c r="SBU15" s="401" t="e">
        <f>#REF!</f>
        <v>#REF!</v>
      </c>
      <c r="SBV15" s="401" t="e">
        <f>#REF!</f>
        <v>#REF!</v>
      </c>
      <c r="SBW15" s="401" t="e">
        <f>#REF!</f>
        <v>#REF!</v>
      </c>
      <c r="SBX15" s="401" t="e">
        <f>#REF!</f>
        <v>#REF!</v>
      </c>
      <c r="SBY15" s="401" t="e">
        <f>#REF!</f>
        <v>#REF!</v>
      </c>
      <c r="SBZ15" s="401" t="e">
        <f>#REF!</f>
        <v>#REF!</v>
      </c>
      <c r="SCA15" s="401" t="e">
        <f>#REF!</f>
        <v>#REF!</v>
      </c>
      <c r="SCB15" s="401" t="e">
        <f>#REF!</f>
        <v>#REF!</v>
      </c>
      <c r="SCC15" s="401" t="e">
        <f>#REF!</f>
        <v>#REF!</v>
      </c>
      <c r="SCD15" s="401" t="e">
        <f>#REF!</f>
        <v>#REF!</v>
      </c>
      <c r="SCE15" s="401" t="e">
        <f>#REF!</f>
        <v>#REF!</v>
      </c>
      <c r="SCF15" s="401" t="e">
        <f>#REF!</f>
        <v>#REF!</v>
      </c>
      <c r="SCG15" s="401" t="e">
        <f>#REF!</f>
        <v>#REF!</v>
      </c>
      <c r="SCH15" s="401" t="e">
        <f>#REF!</f>
        <v>#REF!</v>
      </c>
      <c r="SCI15" s="401" t="e">
        <f>#REF!</f>
        <v>#REF!</v>
      </c>
      <c r="SCJ15" s="401" t="e">
        <f>#REF!</f>
        <v>#REF!</v>
      </c>
      <c r="SCK15" s="401" t="e">
        <f>#REF!</f>
        <v>#REF!</v>
      </c>
      <c r="SCL15" s="401" t="e">
        <f>#REF!</f>
        <v>#REF!</v>
      </c>
      <c r="SCM15" s="401" t="e">
        <f>#REF!</f>
        <v>#REF!</v>
      </c>
      <c r="SCN15" s="401" t="e">
        <f>#REF!</f>
        <v>#REF!</v>
      </c>
      <c r="SCO15" s="401" t="e">
        <f>#REF!</f>
        <v>#REF!</v>
      </c>
      <c r="SCP15" s="401" t="e">
        <f>#REF!</f>
        <v>#REF!</v>
      </c>
      <c r="SCQ15" s="401" t="e">
        <f>#REF!</f>
        <v>#REF!</v>
      </c>
      <c r="SCR15" s="401" t="e">
        <f>#REF!</f>
        <v>#REF!</v>
      </c>
      <c r="SCS15" s="401" t="e">
        <f>#REF!</f>
        <v>#REF!</v>
      </c>
      <c r="SCT15" s="401" t="e">
        <f>#REF!</f>
        <v>#REF!</v>
      </c>
      <c r="SCU15" s="401" t="e">
        <f>#REF!</f>
        <v>#REF!</v>
      </c>
      <c r="SCV15" s="401" t="e">
        <f>#REF!</f>
        <v>#REF!</v>
      </c>
      <c r="SCW15" s="401" t="e">
        <f>#REF!</f>
        <v>#REF!</v>
      </c>
      <c r="SCX15" s="401" t="e">
        <f>#REF!</f>
        <v>#REF!</v>
      </c>
      <c r="SCY15" s="401" t="e">
        <f>#REF!</f>
        <v>#REF!</v>
      </c>
      <c r="SCZ15" s="401" t="e">
        <f>#REF!</f>
        <v>#REF!</v>
      </c>
      <c r="SDA15" s="401" t="e">
        <f>#REF!</f>
        <v>#REF!</v>
      </c>
      <c r="SDB15" s="401" t="e">
        <f>#REF!</f>
        <v>#REF!</v>
      </c>
      <c r="SDC15" s="401" t="e">
        <f>#REF!</f>
        <v>#REF!</v>
      </c>
      <c r="SDD15" s="401" t="e">
        <f>#REF!</f>
        <v>#REF!</v>
      </c>
      <c r="SDE15" s="401" t="e">
        <f>#REF!</f>
        <v>#REF!</v>
      </c>
      <c r="SDF15" s="401" t="e">
        <f>#REF!</f>
        <v>#REF!</v>
      </c>
      <c r="SDG15" s="401" t="e">
        <f>#REF!</f>
        <v>#REF!</v>
      </c>
      <c r="SDH15" s="401" t="e">
        <f>#REF!</f>
        <v>#REF!</v>
      </c>
      <c r="SDI15" s="401" t="e">
        <f>#REF!</f>
        <v>#REF!</v>
      </c>
      <c r="SDJ15" s="401" t="e">
        <f>#REF!</f>
        <v>#REF!</v>
      </c>
      <c r="SDK15" s="401" t="e">
        <f>#REF!</f>
        <v>#REF!</v>
      </c>
      <c r="SDL15" s="401" t="e">
        <f>#REF!</f>
        <v>#REF!</v>
      </c>
      <c r="SDM15" s="401" t="e">
        <f>#REF!</f>
        <v>#REF!</v>
      </c>
      <c r="SDN15" s="401" t="e">
        <f>#REF!</f>
        <v>#REF!</v>
      </c>
      <c r="SDO15" s="401" t="e">
        <f>#REF!</f>
        <v>#REF!</v>
      </c>
      <c r="SDP15" s="401" t="e">
        <f>#REF!</f>
        <v>#REF!</v>
      </c>
      <c r="SDQ15" s="401" t="e">
        <f>#REF!</f>
        <v>#REF!</v>
      </c>
      <c r="SDR15" s="401" t="e">
        <f>#REF!</f>
        <v>#REF!</v>
      </c>
      <c r="SDS15" s="401" t="e">
        <f>#REF!</f>
        <v>#REF!</v>
      </c>
      <c r="SDT15" s="401" t="e">
        <f>#REF!</f>
        <v>#REF!</v>
      </c>
      <c r="SDU15" s="401" t="e">
        <f>#REF!</f>
        <v>#REF!</v>
      </c>
      <c r="SDV15" s="401" t="e">
        <f>#REF!</f>
        <v>#REF!</v>
      </c>
      <c r="SDW15" s="401" t="e">
        <f>#REF!</f>
        <v>#REF!</v>
      </c>
      <c r="SDX15" s="401" t="e">
        <f>#REF!</f>
        <v>#REF!</v>
      </c>
      <c r="SDY15" s="401" t="e">
        <f>#REF!</f>
        <v>#REF!</v>
      </c>
      <c r="SDZ15" s="401" t="e">
        <f>#REF!</f>
        <v>#REF!</v>
      </c>
      <c r="SEA15" s="401" t="e">
        <f>#REF!</f>
        <v>#REF!</v>
      </c>
      <c r="SEB15" s="401" t="e">
        <f>#REF!</f>
        <v>#REF!</v>
      </c>
      <c r="SEC15" s="401" t="e">
        <f>#REF!</f>
        <v>#REF!</v>
      </c>
      <c r="SED15" s="401" t="e">
        <f>#REF!</f>
        <v>#REF!</v>
      </c>
      <c r="SEE15" s="401" t="e">
        <f>#REF!</f>
        <v>#REF!</v>
      </c>
      <c r="SEF15" s="401" t="e">
        <f>#REF!</f>
        <v>#REF!</v>
      </c>
      <c r="SEG15" s="401" t="e">
        <f>#REF!</f>
        <v>#REF!</v>
      </c>
      <c r="SEH15" s="401" t="e">
        <f>#REF!</f>
        <v>#REF!</v>
      </c>
      <c r="SEI15" s="401" t="e">
        <f>#REF!</f>
        <v>#REF!</v>
      </c>
      <c r="SEJ15" s="401" t="e">
        <f>#REF!</f>
        <v>#REF!</v>
      </c>
      <c r="SEK15" s="401" t="e">
        <f>#REF!</f>
        <v>#REF!</v>
      </c>
      <c r="SEL15" s="401" t="e">
        <f>#REF!</f>
        <v>#REF!</v>
      </c>
      <c r="SEM15" s="401" t="e">
        <f>#REF!</f>
        <v>#REF!</v>
      </c>
      <c r="SEN15" s="401" t="e">
        <f>#REF!</f>
        <v>#REF!</v>
      </c>
      <c r="SEO15" s="401" t="e">
        <f>#REF!</f>
        <v>#REF!</v>
      </c>
      <c r="SEP15" s="401" t="e">
        <f>#REF!</f>
        <v>#REF!</v>
      </c>
      <c r="SEQ15" s="401" t="e">
        <f>#REF!</f>
        <v>#REF!</v>
      </c>
      <c r="SER15" s="401" t="e">
        <f>#REF!</f>
        <v>#REF!</v>
      </c>
      <c r="SES15" s="401" t="e">
        <f>#REF!</f>
        <v>#REF!</v>
      </c>
      <c r="SET15" s="401" t="e">
        <f>#REF!</f>
        <v>#REF!</v>
      </c>
      <c r="SEU15" s="401" t="e">
        <f>#REF!</f>
        <v>#REF!</v>
      </c>
      <c r="SEV15" s="401" t="e">
        <f>#REF!</f>
        <v>#REF!</v>
      </c>
      <c r="SEW15" s="401" t="e">
        <f>#REF!</f>
        <v>#REF!</v>
      </c>
      <c r="SEX15" s="401" t="e">
        <f>#REF!</f>
        <v>#REF!</v>
      </c>
      <c r="SEY15" s="401" t="e">
        <f>#REF!</f>
        <v>#REF!</v>
      </c>
      <c r="SEZ15" s="401" t="e">
        <f>#REF!</f>
        <v>#REF!</v>
      </c>
      <c r="SFA15" s="401" t="e">
        <f>#REF!</f>
        <v>#REF!</v>
      </c>
      <c r="SFB15" s="401" t="e">
        <f>#REF!</f>
        <v>#REF!</v>
      </c>
      <c r="SFC15" s="401" t="e">
        <f>#REF!</f>
        <v>#REF!</v>
      </c>
      <c r="SFD15" s="401" t="e">
        <f>#REF!</f>
        <v>#REF!</v>
      </c>
      <c r="SFE15" s="401" t="e">
        <f>#REF!</f>
        <v>#REF!</v>
      </c>
      <c r="SFF15" s="401" t="e">
        <f>#REF!</f>
        <v>#REF!</v>
      </c>
      <c r="SFG15" s="401" t="e">
        <f>#REF!</f>
        <v>#REF!</v>
      </c>
      <c r="SFH15" s="401" t="e">
        <f>#REF!</f>
        <v>#REF!</v>
      </c>
      <c r="SFI15" s="401" t="e">
        <f>#REF!</f>
        <v>#REF!</v>
      </c>
      <c r="SFJ15" s="401" t="e">
        <f>#REF!</f>
        <v>#REF!</v>
      </c>
      <c r="SFK15" s="401" t="e">
        <f>#REF!</f>
        <v>#REF!</v>
      </c>
      <c r="SFL15" s="401" t="e">
        <f>#REF!</f>
        <v>#REF!</v>
      </c>
      <c r="SFM15" s="401" t="e">
        <f>#REF!</f>
        <v>#REF!</v>
      </c>
      <c r="SFN15" s="401" t="e">
        <f>#REF!</f>
        <v>#REF!</v>
      </c>
      <c r="SFO15" s="401" t="e">
        <f>#REF!</f>
        <v>#REF!</v>
      </c>
      <c r="SFP15" s="401" t="e">
        <f>#REF!</f>
        <v>#REF!</v>
      </c>
      <c r="SFQ15" s="401" t="e">
        <f>#REF!</f>
        <v>#REF!</v>
      </c>
      <c r="SFR15" s="401" t="e">
        <f>#REF!</f>
        <v>#REF!</v>
      </c>
      <c r="SFS15" s="401" t="e">
        <f>#REF!</f>
        <v>#REF!</v>
      </c>
      <c r="SFT15" s="401" t="e">
        <f>#REF!</f>
        <v>#REF!</v>
      </c>
      <c r="SFU15" s="401" t="e">
        <f>#REF!</f>
        <v>#REF!</v>
      </c>
      <c r="SFV15" s="401" t="e">
        <f>#REF!</f>
        <v>#REF!</v>
      </c>
      <c r="SFW15" s="401" t="e">
        <f>#REF!</f>
        <v>#REF!</v>
      </c>
      <c r="SFX15" s="401" t="e">
        <f>#REF!</f>
        <v>#REF!</v>
      </c>
      <c r="SFY15" s="401" t="e">
        <f>#REF!</f>
        <v>#REF!</v>
      </c>
      <c r="SFZ15" s="401" t="e">
        <f>#REF!</f>
        <v>#REF!</v>
      </c>
      <c r="SGA15" s="401" t="e">
        <f>#REF!</f>
        <v>#REF!</v>
      </c>
      <c r="SGB15" s="401" t="e">
        <f>#REF!</f>
        <v>#REF!</v>
      </c>
      <c r="SGC15" s="401" t="e">
        <f>#REF!</f>
        <v>#REF!</v>
      </c>
      <c r="SGD15" s="401" t="e">
        <f>#REF!</f>
        <v>#REF!</v>
      </c>
      <c r="SGE15" s="401" t="e">
        <f>#REF!</f>
        <v>#REF!</v>
      </c>
      <c r="SGF15" s="401" t="e">
        <f>#REF!</f>
        <v>#REF!</v>
      </c>
      <c r="SGG15" s="401" t="e">
        <f>#REF!</f>
        <v>#REF!</v>
      </c>
      <c r="SGH15" s="401" t="e">
        <f>#REF!</f>
        <v>#REF!</v>
      </c>
      <c r="SGI15" s="401" t="e">
        <f>#REF!</f>
        <v>#REF!</v>
      </c>
      <c r="SGJ15" s="401" t="e">
        <f>#REF!</f>
        <v>#REF!</v>
      </c>
      <c r="SGK15" s="401" t="e">
        <f>#REF!</f>
        <v>#REF!</v>
      </c>
      <c r="SGL15" s="401" t="e">
        <f>#REF!</f>
        <v>#REF!</v>
      </c>
      <c r="SGM15" s="401" t="e">
        <f>#REF!</f>
        <v>#REF!</v>
      </c>
      <c r="SGN15" s="401" t="e">
        <f>#REF!</f>
        <v>#REF!</v>
      </c>
      <c r="SGO15" s="401" t="e">
        <f>#REF!</f>
        <v>#REF!</v>
      </c>
      <c r="SGP15" s="401" t="e">
        <f>#REF!</f>
        <v>#REF!</v>
      </c>
      <c r="SGQ15" s="401" t="e">
        <f>#REF!</f>
        <v>#REF!</v>
      </c>
      <c r="SGR15" s="401" t="e">
        <f>#REF!</f>
        <v>#REF!</v>
      </c>
      <c r="SGS15" s="401" t="e">
        <f>#REF!</f>
        <v>#REF!</v>
      </c>
      <c r="SGT15" s="401" t="e">
        <f>#REF!</f>
        <v>#REF!</v>
      </c>
      <c r="SGU15" s="401" t="e">
        <f>#REF!</f>
        <v>#REF!</v>
      </c>
      <c r="SGV15" s="401" t="e">
        <f>#REF!</f>
        <v>#REF!</v>
      </c>
      <c r="SGW15" s="401" t="e">
        <f>#REF!</f>
        <v>#REF!</v>
      </c>
      <c r="SGX15" s="401" t="e">
        <f>#REF!</f>
        <v>#REF!</v>
      </c>
      <c r="SGY15" s="401" t="e">
        <f>#REF!</f>
        <v>#REF!</v>
      </c>
      <c r="SGZ15" s="401" t="e">
        <f>#REF!</f>
        <v>#REF!</v>
      </c>
      <c r="SHA15" s="401" t="e">
        <f>#REF!</f>
        <v>#REF!</v>
      </c>
      <c r="SHB15" s="401" t="e">
        <f>#REF!</f>
        <v>#REF!</v>
      </c>
      <c r="SHC15" s="401" t="e">
        <f>#REF!</f>
        <v>#REF!</v>
      </c>
      <c r="SHD15" s="401" t="e">
        <f>#REF!</f>
        <v>#REF!</v>
      </c>
      <c r="SHE15" s="401" t="e">
        <f>#REF!</f>
        <v>#REF!</v>
      </c>
      <c r="SHF15" s="401" t="e">
        <f>#REF!</f>
        <v>#REF!</v>
      </c>
      <c r="SHG15" s="401" t="e">
        <f>#REF!</f>
        <v>#REF!</v>
      </c>
      <c r="SHH15" s="401" t="e">
        <f>#REF!</f>
        <v>#REF!</v>
      </c>
      <c r="SHI15" s="401" t="e">
        <f>#REF!</f>
        <v>#REF!</v>
      </c>
      <c r="SHJ15" s="401" t="e">
        <f>#REF!</f>
        <v>#REF!</v>
      </c>
      <c r="SHK15" s="401" t="e">
        <f>#REF!</f>
        <v>#REF!</v>
      </c>
      <c r="SHL15" s="401" t="e">
        <f>#REF!</f>
        <v>#REF!</v>
      </c>
      <c r="SHM15" s="401" t="e">
        <f>#REF!</f>
        <v>#REF!</v>
      </c>
      <c r="SHN15" s="401" t="e">
        <f>#REF!</f>
        <v>#REF!</v>
      </c>
      <c r="SHO15" s="401" t="e">
        <f>#REF!</f>
        <v>#REF!</v>
      </c>
      <c r="SHP15" s="401" t="e">
        <f>#REF!</f>
        <v>#REF!</v>
      </c>
      <c r="SHQ15" s="401" t="e">
        <f>#REF!</f>
        <v>#REF!</v>
      </c>
      <c r="SHR15" s="401" t="e">
        <f>#REF!</f>
        <v>#REF!</v>
      </c>
      <c r="SHS15" s="401" t="e">
        <f>#REF!</f>
        <v>#REF!</v>
      </c>
      <c r="SHT15" s="401" t="e">
        <f>#REF!</f>
        <v>#REF!</v>
      </c>
      <c r="SHU15" s="401" t="e">
        <f>#REF!</f>
        <v>#REF!</v>
      </c>
      <c r="SHV15" s="401" t="e">
        <f>#REF!</f>
        <v>#REF!</v>
      </c>
      <c r="SHW15" s="401" t="e">
        <f>#REF!</f>
        <v>#REF!</v>
      </c>
      <c r="SHX15" s="401" t="e">
        <f>#REF!</f>
        <v>#REF!</v>
      </c>
      <c r="SHY15" s="401" t="e">
        <f>#REF!</f>
        <v>#REF!</v>
      </c>
      <c r="SHZ15" s="401" t="e">
        <f>#REF!</f>
        <v>#REF!</v>
      </c>
      <c r="SIA15" s="401" t="e">
        <f>#REF!</f>
        <v>#REF!</v>
      </c>
      <c r="SIB15" s="401" t="e">
        <f>#REF!</f>
        <v>#REF!</v>
      </c>
      <c r="SIC15" s="401" t="e">
        <f>#REF!</f>
        <v>#REF!</v>
      </c>
      <c r="SID15" s="401" t="e">
        <f>#REF!</f>
        <v>#REF!</v>
      </c>
      <c r="SIE15" s="401" t="e">
        <f>#REF!</f>
        <v>#REF!</v>
      </c>
      <c r="SIF15" s="401" t="e">
        <f>#REF!</f>
        <v>#REF!</v>
      </c>
      <c r="SIG15" s="401" t="e">
        <f>#REF!</f>
        <v>#REF!</v>
      </c>
      <c r="SIH15" s="401" t="e">
        <f>#REF!</f>
        <v>#REF!</v>
      </c>
      <c r="SII15" s="401" t="e">
        <f>#REF!</f>
        <v>#REF!</v>
      </c>
      <c r="SIJ15" s="401" t="e">
        <f>#REF!</f>
        <v>#REF!</v>
      </c>
      <c r="SIK15" s="401" t="e">
        <f>#REF!</f>
        <v>#REF!</v>
      </c>
      <c r="SIL15" s="401" t="e">
        <f>#REF!</f>
        <v>#REF!</v>
      </c>
      <c r="SIM15" s="401" t="e">
        <f>#REF!</f>
        <v>#REF!</v>
      </c>
      <c r="SIN15" s="401" t="e">
        <f>#REF!</f>
        <v>#REF!</v>
      </c>
      <c r="SIO15" s="401" t="e">
        <f>#REF!</f>
        <v>#REF!</v>
      </c>
      <c r="SIP15" s="401" t="e">
        <f>#REF!</f>
        <v>#REF!</v>
      </c>
      <c r="SIQ15" s="401" t="e">
        <f>#REF!</f>
        <v>#REF!</v>
      </c>
      <c r="SIR15" s="401" t="e">
        <f>#REF!</f>
        <v>#REF!</v>
      </c>
      <c r="SIS15" s="401" t="e">
        <f>#REF!</f>
        <v>#REF!</v>
      </c>
      <c r="SIT15" s="401" t="e">
        <f>#REF!</f>
        <v>#REF!</v>
      </c>
      <c r="SIU15" s="401" t="e">
        <f>#REF!</f>
        <v>#REF!</v>
      </c>
      <c r="SIV15" s="401" t="e">
        <f>#REF!</f>
        <v>#REF!</v>
      </c>
      <c r="SIW15" s="401" t="e">
        <f>#REF!</f>
        <v>#REF!</v>
      </c>
      <c r="SIX15" s="401" t="e">
        <f>#REF!</f>
        <v>#REF!</v>
      </c>
      <c r="SIY15" s="401" t="e">
        <f>#REF!</f>
        <v>#REF!</v>
      </c>
      <c r="SIZ15" s="401" t="e">
        <f>#REF!</f>
        <v>#REF!</v>
      </c>
      <c r="SJA15" s="401" t="e">
        <f>#REF!</f>
        <v>#REF!</v>
      </c>
      <c r="SJB15" s="401" t="e">
        <f>#REF!</f>
        <v>#REF!</v>
      </c>
      <c r="SJC15" s="401" t="e">
        <f>#REF!</f>
        <v>#REF!</v>
      </c>
      <c r="SJD15" s="401" t="e">
        <f>#REF!</f>
        <v>#REF!</v>
      </c>
      <c r="SJE15" s="401" t="e">
        <f>#REF!</f>
        <v>#REF!</v>
      </c>
      <c r="SJF15" s="401" t="e">
        <f>#REF!</f>
        <v>#REF!</v>
      </c>
      <c r="SJG15" s="401" t="e">
        <f>#REF!</f>
        <v>#REF!</v>
      </c>
      <c r="SJH15" s="401" t="e">
        <f>#REF!</f>
        <v>#REF!</v>
      </c>
      <c r="SJI15" s="401" t="e">
        <f>#REF!</f>
        <v>#REF!</v>
      </c>
      <c r="SJJ15" s="401" t="e">
        <f>#REF!</f>
        <v>#REF!</v>
      </c>
      <c r="SJK15" s="401" t="e">
        <f>#REF!</f>
        <v>#REF!</v>
      </c>
      <c r="SJL15" s="401" t="e">
        <f>#REF!</f>
        <v>#REF!</v>
      </c>
      <c r="SJM15" s="401" t="e">
        <f>#REF!</f>
        <v>#REF!</v>
      </c>
      <c r="SJN15" s="401" t="e">
        <f>#REF!</f>
        <v>#REF!</v>
      </c>
      <c r="SJO15" s="401" t="e">
        <f>#REF!</f>
        <v>#REF!</v>
      </c>
      <c r="SJP15" s="401" t="e">
        <f>#REF!</f>
        <v>#REF!</v>
      </c>
      <c r="SJQ15" s="401" t="e">
        <f>#REF!</f>
        <v>#REF!</v>
      </c>
      <c r="SJR15" s="401" t="e">
        <f>#REF!</f>
        <v>#REF!</v>
      </c>
      <c r="SJS15" s="401" t="e">
        <f>#REF!</f>
        <v>#REF!</v>
      </c>
      <c r="SJT15" s="401" t="e">
        <f>#REF!</f>
        <v>#REF!</v>
      </c>
      <c r="SJU15" s="401" t="e">
        <f>#REF!</f>
        <v>#REF!</v>
      </c>
      <c r="SJV15" s="401" t="e">
        <f>#REF!</f>
        <v>#REF!</v>
      </c>
      <c r="SJW15" s="401" t="e">
        <f>#REF!</f>
        <v>#REF!</v>
      </c>
      <c r="SJX15" s="401" t="e">
        <f>#REF!</f>
        <v>#REF!</v>
      </c>
      <c r="SJY15" s="401" t="e">
        <f>#REF!</f>
        <v>#REF!</v>
      </c>
      <c r="SJZ15" s="401" t="e">
        <f>#REF!</f>
        <v>#REF!</v>
      </c>
      <c r="SKA15" s="401" t="e">
        <f>#REF!</f>
        <v>#REF!</v>
      </c>
      <c r="SKB15" s="401" t="e">
        <f>#REF!</f>
        <v>#REF!</v>
      </c>
      <c r="SKC15" s="401" t="e">
        <f>#REF!</f>
        <v>#REF!</v>
      </c>
      <c r="SKD15" s="401" t="e">
        <f>#REF!</f>
        <v>#REF!</v>
      </c>
      <c r="SKE15" s="401" t="e">
        <f>#REF!</f>
        <v>#REF!</v>
      </c>
      <c r="SKF15" s="401" t="e">
        <f>#REF!</f>
        <v>#REF!</v>
      </c>
      <c r="SKG15" s="401" t="e">
        <f>#REF!</f>
        <v>#REF!</v>
      </c>
      <c r="SKH15" s="401" t="e">
        <f>#REF!</f>
        <v>#REF!</v>
      </c>
      <c r="SKI15" s="401" t="e">
        <f>#REF!</f>
        <v>#REF!</v>
      </c>
      <c r="SKJ15" s="401" t="e">
        <f>#REF!</f>
        <v>#REF!</v>
      </c>
      <c r="SKK15" s="401" t="e">
        <f>#REF!</f>
        <v>#REF!</v>
      </c>
      <c r="SKL15" s="401" t="e">
        <f>#REF!</f>
        <v>#REF!</v>
      </c>
      <c r="SKM15" s="401" t="e">
        <f>#REF!</f>
        <v>#REF!</v>
      </c>
      <c r="SKN15" s="401" t="e">
        <f>#REF!</f>
        <v>#REF!</v>
      </c>
      <c r="SKO15" s="401" t="e">
        <f>#REF!</f>
        <v>#REF!</v>
      </c>
      <c r="SKP15" s="401" t="e">
        <f>#REF!</f>
        <v>#REF!</v>
      </c>
      <c r="SKQ15" s="401" t="e">
        <f>#REF!</f>
        <v>#REF!</v>
      </c>
      <c r="SKR15" s="401" t="e">
        <f>#REF!</f>
        <v>#REF!</v>
      </c>
      <c r="SKS15" s="401" t="e">
        <f>#REF!</f>
        <v>#REF!</v>
      </c>
      <c r="SKT15" s="401" t="e">
        <f>#REF!</f>
        <v>#REF!</v>
      </c>
      <c r="SKU15" s="401" t="e">
        <f>#REF!</f>
        <v>#REF!</v>
      </c>
      <c r="SKV15" s="401" t="e">
        <f>#REF!</f>
        <v>#REF!</v>
      </c>
      <c r="SKW15" s="401" t="e">
        <f>#REF!</f>
        <v>#REF!</v>
      </c>
      <c r="SKX15" s="401" t="e">
        <f>#REF!</f>
        <v>#REF!</v>
      </c>
      <c r="SKY15" s="401" t="e">
        <f>#REF!</f>
        <v>#REF!</v>
      </c>
      <c r="SKZ15" s="401" t="e">
        <f>#REF!</f>
        <v>#REF!</v>
      </c>
      <c r="SLA15" s="401" t="e">
        <f>#REF!</f>
        <v>#REF!</v>
      </c>
      <c r="SLB15" s="401" t="e">
        <f>#REF!</f>
        <v>#REF!</v>
      </c>
      <c r="SLC15" s="401" t="e">
        <f>#REF!</f>
        <v>#REF!</v>
      </c>
      <c r="SLD15" s="401" t="e">
        <f>#REF!</f>
        <v>#REF!</v>
      </c>
      <c r="SLE15" s="401" t="e">
        <f>#REF!</f>
        <v>#REF!</v>
      </c>
      <c r="SLF15" s="401" t="e">
        <f>#REF!</f>
        <v>#REF!</v>
      </c>
      <c r="SLG15" s="401" t="e">
        <f>#REF!</f>
        <v>#REF!</v>
      </c>
      <c r="SLH15" s="401" t="e">
        <f>#REF!</f>
        <v>#REF!</v>
      </c>
      <c r="SLI15" s="401" t="e">
        <f>#REF!</f>
        <v>#REF!</v>
      </c>
      <c r="SLJ15" s="401" t="e">
        <f>#REF!</f>
        <v>#REF!</v>
      </c>
      <c r="SLK15" s="401" t="e">
        <f>#REF!</f>
        <v>#REF!</v>
      </c>
      <c r="SLL15" s="401" t="e">
        <f>#REF!</f>
        <v>#REF!</v>
      </c>
      <c r="SLM15" s="401" t="e">
        <f>#REF!</f>
        <v>#REF!</v>
      </c>
      <c r="SLN15" s="401" t="e">
        <f>#REF!</f>
        <v>#REF!</v>
      </c>
      <c r="SLO15" s="401" t="e">
        <f>#REF!</f>
        <v>#REF!</v>
      </c>
      <c r="SLP15" s="401" t="e">
        <f>#REF!</f>
        <v>#REF!</v>
      </c>
      <c r="SLQ15" s="401" t="e">
        <f>#REF!</f>
        <v>#REF!</v>
      </c>
      <c r="SLR15" s="401" t="e">
        <f>#REF!</f>
        <v>#REF!</v>
      </c>
      <c r="SLS15" s="401" t="e">
        <f>#REF!</f>
        <v>#REF!</v>
      </c>
      <c r="SLT15" s="401" t="e">
        <f>#REF!</f>
        <v>#REF!</v>
      </c>
      <c r="SLU15" s="401" t="e">
        <f>#REF!</f>
        <v>#REF!</v>
      </c>
      <c r="SLV15" s="401" t="e">
        <f>#REF!</f>
        <v>#REF!</v>
      </c>
      <c r="SLW15" s="401" t="e">
        <f>#REF!</f>
        <v>#REF!</v>
      </c>
      <c r="SLX15" s="401" t="e">
        <f>#REF!</f>
        <v>#REF!</v>
      </c>
      <c r="SLY15" s="401" t="e">
        <f>#REF!</f>
        <v>#REF!</v>
      </c>
      <c r="SLZ15" s="401" t="e">
        <f>#REF!</f>
        <v>#REF!</v>
      </c>
      <c r="SMA15" s="401" t="e">
        <f>#REF!</f>
        <v>#REF!</v>
      </c>
      <c r="SMB15" s="401" t="e">
        <f>#REF!</f>
        <v>#REF!</v>
      </c>
      <c r="SMC15" s="401" t="e">
        <f>#REF!</f>
        <v>#REF!</v>
      </c>
      <c r="SMD15" s="401" t="e">
        <f>#REF!</f>
        <v>#REF!</v>
      </c>
      <c r="SME15" s="401" t="e">
        <f>#REF!</f>
        <v>#REF!</v>
      </c>
      <c r="SMF15" s="401" t="e">
        <f>#REF!</f>
        <v>#REF!</v>
      </c>
      <c r="SMG15" s="401" t="e">
        <f>#REF!</f>
        <v>#REF!</v>
      </c>
      <c r="SMH15" s="401" t="e">
        <f>#REF!</f>
        <v>#REF!</v>
      </c>
      <c r="SMI15" s="401" t="e">
        <f>#REF!</f>
        <v>#REF!</v>
      </c>
      <c r="SMJ15" s="401" t="e">
        <f>#REF!</f>
        <v>#REF!</v>
      </c>
      <c r="SMK15" s="401" t="e">
        <f>#REF!</f>
        <v>#REF!</v>
      </c>
      <c r="SML15" s="401" t="e">
        <f>#REF!</f>
        <v>#REF!</v>
      </c>
      <c r="SMM15" s="401" t="e">
        <f>#REF!</f>
        <v>#REF!</v>
      </c>
      <c r="SMN15" s="401" t="e">
        <f>#REF!</f>
        <v>#REF!</v>
      </c>
      <c r="SMO15" s="401" t="e">
        <f>#REF!</f>
        <v>#REF!</v>
      </c>
      <c r="SMP15" s="401" t="e">
        <f>#REF!</f>
        <v>#REF!</v>
      </c>
      <c r="SMQ15" s="401" t="e">
        <f>#REF!</f>
        <v>#REF!</v>
      </c>
      <c r="SMR15" s="401" t="e">
        <f>#REF!</f>
        <v>#REF!</v>
      </c>
      <c r="SMS15" s="401" t="e">
        <f>#REF!</f>
        <v>#REF!</v>
      </c>
      <c r="SMT15" s="401" t="e">
        <f>#REF!</f>
        <v>#REF!</v>
      </c>
      <c r="SMU15" s="401" t="e">
        <f>#REF!</f>
        <v>#REF!</v>
      </c>
      <c r="SMV15" s="401" t="e">
        <f>#REF!</f>
        <v>#REF!</v>
      </c>
      <c r="SMW15" s="401" t="e">
        <f>#REF!</f>
        <v>#REF!</v>
      </c>
      <c r="SMX15" s="401" t="e">
        <f>#REF!</f>
        <v>#REF!</v>
      </c>
      <c r="SMY15" s="401" t="e">
        <f>#REF!</f>
        <v>#REF!</v>
      </c>
      <c r="SMZ15" s="401" t="e">
        <f>#REF!</f>
        <v>#REF!</v>
      </c>
      <c r="SNA15" s="401" t="e">
        <f>#REF!</f>
        <v>#REF!</v>
      </c>
      <c r="SNB15" s="401" t="e">
        <f>#REF!</f>
        <v>#REF!</v>
      </c>
      <c r="SNC15" s="401" t="e">
        <f>#REF!</f>
        <v>#REF!</v>
      </c>
      <c r="SND15" s="401" t="e">
        <f>#REF!</f>
        <v>#REF!</v>
      </c>
      <c r="SNE15" s="401" t="e">
        <f>#REF!</f>
        <v>#REF!</v>
      </c>
      <c r="SNF15" s="401" t="e">
        <f>#REF!</f>
        <v>#REF!</v>
      </c>
      <c r="SNG15" s="401" t="e">
        <f>#REF!</f>
        <v>#REF!</v>
      </c>
      <c r="SNH15" s="401" t="e">
        <f>#REF!</f>
        <v>#REF!</v>
      </c>
      <c r="SNI15" s="401" t="e">
        <f>#REF!</f>
        <v>#REF!</v>
      </c>
      <c r="SNJ15" s="401" t="e">
        <f>#REF!</f>
        <v>#REF!</v>
      </c>
      <c r="SNK15" s="401" t="e">
        <f>#REF!</f>
        <v>#REF!</v>
      </c>
      <c r="SNL15" s="401" t="e">
        <f>#REF!</f>
        <v>#REF!</v>
      </c>
      <c r="SNM15" s="401" t="e">
        <f>#REF!</f>
        <v>#REF!</v>
      </c>
      <c r="SNN15" s="401" t="e">
        <f>#REF!</f>
        <v>#REF!</v>
      </c>
      <c r="SNO15" s="401" t="e">
        <f>#REF!</f>
        <v>#REF!</v>
      </c>
      <c r="SNP15" s="401" t="e">
        <f>#REF!</f>
        <v>#REF!</v>
      </c>
      <c r="SNQ15" s="401" t="e">
        <f>#REF!</f>
        <v>#REF!</v>
      </c>
      <c r="SNR15" s="401" t="e">
        <f>#REF!</f>
        <v>#REF!</v>
      </c>
      <c r="SNS15" s="401" t="e">
        <f>#REF!</f>
        <v>#REF!</v>
      </c>
      <c r="SNT15" s="401" t="e">
        <f>#REF!</f>
        <v>#REF!</v>
      </c>
      <c r="SNU15" s="401" t="e">
        <f>#REF!</f>
        <v>#REF!</v>
      </c>
      <c r="SNV15" s="401" t="e">
        <f>#REF!</f>
        <v>#REF!</v>
      </c>
      <c r="SNW15" s="401" t="e">
        <f>#REF!</f>
        <v>#REF!</v>
      </c>
      <c r="SNX15" s="401" t="e">
        <f>#REF!</f>
        <v>#REF!</v>
      </c>
      <c r="SNY15" s="401" t="e">
        <f>#REF!</f>
        <v>#REF!</v>
      </c>
      <c r="SNZ15" s="401" t="e">
        <f>#REF!</f>
        <v>#REF!</v>
      </c>
      <c r="SOA15" s="401" t="e">
        <f>#REF!</f>
        <v>#REF!</v>
      </c>
      <c r="SOB15" s="401" t="e">
        <f>#REF!</f>
        <v>#REF!</v>
      </c>
      <c r="SOC15" s="401" t="e">
        <f>#REF!</f>
        <v>#REF!</v>
      </c>
      <c r="SOD15" s="401" t="e">
        <f>#REF!</f>
        <v>#REF!</v>
      </c>
      <c r="SOE15" s="401" t="e">
        <f>#REF!</f>
        <v>#REF!</v>
      </c>
      <c r="SOF15" s="401" t="e">
        <f>#REF!</f>
        <v>#REF!</v>
      </c>
      <c r="SOG15" s="401" t="e">
        <f>#REF!</f>
        <v>#REF!</v>
      </c>
      <c r="SOH15" s="401" t="e">
        <f>#REF!</f>
        <v>#REF!</v>
      </c>
      <c r="SOI15" s="401" t="e">
        <f>#REF!</f>
        <v>#REF!</v>
      </c>
      <c r="SOJ15" s="401" t="e">
        <f>#REF!</f>
        <v>#REF!</v>
      </c>
      <c r="SOK15" s="401" t="e">
        <f>#REF!</f>
        <v>#REF!</v>
      </c>
      <c r="SOL15" s="401" t="e">
        <f>#REF!</f>
        <v>#REF!</v>
      </c>
      <c r="SOM15" s="401" t="e">
        <f>#REF!</f>
        <v>#REF!</v>
      </c>
      <c r="SON15" s="401" t="e">
        <f>#REF!</f>
        <v>#REF!</v>
      </c>
      <c r="SOO15" s="401" t="e">
        <f>#REF!</f>
        <v>#REF!</v>
      </c>
      <c r="SOP15" s="401" t="e">
        <f>#REF!</f>
        <v>#REF!</v>
      </c>
      <c r="SOQ15" s="401" t="e">
        <f>#REF!</f>
        <v>#REF!</v>
      </c>
      <c r="SOR15" s="401" t="e">
        <f>#REF!</f>
        <v>#REF!</v>
      </c>
      <c r="SOS15" s="401" t="e">
        <f>#REF!</f>
        <v>#REF!</v>
      </c>
      <c r="SOT15" s="401" t="e">
        <f>#REF!</f>
        <v>#REF!</v>
      </c>
      <c r="SOU15" s="401" t="e">
        <f>#REF!</f>
        <v>#REF!</v>
      </c>
      <c r="SOV15" s="401" t="e">
        <f>#REF!</f>
        <v>#REF!</v>
      </c>
      <c r="SOW15" s="401" t="e">
        <f>#REF!</f>
        <v>#REF!</v>
      </c>
      <c r="SOX15" s="401" t="e">
        <f>#REF!</f>
        <v>#REF!</v>
      </c>
      <c r="SOY15" s="401" t="e">
        <f>#REF!</f>
        <v>#REF!</v>
      </c>
      <c r="SOZ15" s="401" t="e">
        <f>#REF!</f>
        <v>#REF!</v>
      </c>
      <c r="SPA15" s="401" t="e">
        <f>#REF!</f>
        <v>#REF!</v>
      </c>
      <c r="SPB15" s="401" t="e">
        <f>#REF!</f>
        <v>#REF!</v>
      </c>
      <c r="SPC15" s="401" t="e">
        <f>#REF!</f>
        <v>#REF!</v>
      </c>
      <c r="SPD15" s="401" t="e">
        <f>#REF!</f>
        <v>#REF!</v>
      </c>
      <c r="SPE15" s="401" t="e">
        <f>#REF!</f>
        <v>#REF!</v>
      </c>
      <c r="SPF15" s="401" t="e">
        <f>#REF!</f>
        <v>#REF!</v>
      </c>
      <c r="SPG15" s="401" t="e">
        <f>#REF!</f>
        <v>#REF!</v>
      </c>
      <c r="SPH15" s="401" t="e">
        <f>#REF!</f>
        <v>#REF!</v>
      </c>
      <c r="SPI15" s="401" t="e">
        <f>#REF!</f>
        <v>#REF!</v>
      </c>
      <c r="SPJ15" s="401" t="e">
        <f>#REF!</f>
        <v>#REF!</v>
      </c>
      <c r="SPK15" s="401" t="e">
        <f>#REF!</f>
        <v>#REF!</v>
      </c>
      <c r="SPL15" s="401" t="e">
        <f>#REF!</f>
        <v>#REF!</v>
      </c>
      <c r="SPM15" s="401" t="e">
        <f>#REF!</f>
        <v>#REF!</v>
      </c>
      <c r="SPN15" s="401" t="e">
        <f>#REF!</f>
        <v>#REF!</v>
      </c>
      <c r="SPO15" s="401" t="e">
        <f>#REF!</f>
        <v>#REF!</v>
      </c>
      <c r="SPP15" s="401" t="e">
        <f>#REF!</f>
        <v>#REF!</v>
      </c>
      <c r="SPQ15" s="401" t="e">
        <f>#REF!</f>
        <v>#REF!</v>
      </c>
      <c r="SPR15" s="401" t="e">
        <f>#REF!</f>
        <v>#REF!</v>
      </c>
      <c r="SPS15" s="401" t="e">
        <f>#REF!</f>
        <v>#REF!</v>
      </c>
      <c r="SPT15" s="401" t="e">
        <f>#REF!</f>
        <v>#REF!</v>
      </c>
      <c r="SPU15" s="401" t="e">
        <f>#REF!</f>
        <v>#REF!</v>
      </c>
      <c r="SPV15" s="401" t="e">
        <f>#REF!</f>
        <v>#REF!</v>
      </c>
      <c r="SPW15" s="401" t="e">
        <f>#REF!</f>
        <v>#REF!</v>
      </c>
      <c r="SPX15" s="401" t="e">
        <f>#REF!</f>
        <v>#REF!</v>
      </c>
      <c r="SPY15" s="401" t="e">
        <f>#REF!</f>
        <v>#REF!</v>
      </c>
      <c r="SPZ15" s="401" t="e">
        <f>#REF!</f>
        <v>#REF!</v>
      </c>
      <c r="SQA15" s="401" t="e">
        <f>#REF!</f>
        <v>#REF!</v>
      </c>
      <c r="SQB15" s="401" t="e">
        <f>#REF!</f>
        <v>#REF!</v>
      </c>
      <c r="SQC15" s="401" t="e">
        <f>#REF!</f>
        <v>#REF!</v>
      </c>
      <c r="SQD15" s="401" t="e">
        <f>#REF!</f>
        <v>#REF!</v>
      </c>
      <c r="SQE15" s="401" t="e">
        <f>#REF!</f>
        <v>#REF!</v>
      </c>
      <c r="SQF15" s="401" t="e">
        <f>#REF!</f>
        <v>#REF!</v>
      </c>
      <c r="SQG15" s="401" t="e">
        <f>#REF!</f>
        <v>#REF!</v>
      </c>
      <c r="SQH15" s="401" t="e">
        <f>#REF!</f>
        <v>#REF!</v>
      </c>
      <c r="SQI15" s="401" t="e">
        <f>#REF!</f>
        <v>#REF!</v>
      </c>
      <c r="SQJ15" s="401" t="e">
        <f>#REF!</f>
        <v>#REF!</v>
      </c>
      <c r="SQK15" s="401" t="e">
        <f>#REF!</f>
        <v>#REF!</v>
      </c>
      <c r="SQL15" s="401" t="e">
        <f>#REF!</f>
        <v>#REF!</v>
      </c>
      <c r="SQM15" s="401" t="e">
        <f>#REF!</f>
        <v>#REF!</v>
      </c>
      <c r="SQN15" s="401" t="e">
        <f>#REF!</f>
        <v>#REF!</v>
      </c>
      <c r="SQO15" s="401" t="e">
        <f>#REF!</f>
        <v>#REF!</v>
      </c>
      <c r="SQP15" s="401" t="e">
        <f>#REF!</f>
        <v>#REF!</v>
      </c>
      <c r="SQQ15" s="401" t="e">
        <f>#REF!</f>
        <v>#REF!</v>
      </c>
      <c r="SQR15" s="401" t="e">
        <f>#REF!</f>
        <v>#REF!</v>
      </c>
      <c r="SQS15" s="401" t="e">
        <f>#REF!</f>
        <v>#REF!</v>
      </c>
      <c r="SQT15" s="401" t="e">
        <f>#REF!</f>
        <v>#REF!</v>
      </c>
      <c r="SQU15" s="401" t="e">
        <f>#REF!</f>
        <v>#REF!</v>
      </c>
      <c r="SQV15" s="401" t="e">
        <f>#REF!</f>
        <v>#REF!</v>
      </c>
      <c r="SQW15" s="401" t="e">
        <f>#REF!</f>
        <v>#REF!</v>
      </c>
      <c r="SQX15" s="401" t="e">
        <f>#REF!</f>
        <v>#REF!</v>
      </c>
      <c r="SQY15" s="401" t="e">
        <f>#REF!</f>
        <v>#REF!</v>
      </c>
      <c r="SQZ15" s="401" t="e">
        <f>#REF!</f>
        <v>#REF!</v>
      </c>
      <c r="SRA15" s="401" t="e">
        <f>#REF!</f>
        <v>#REF!</v>
      </c>
      <c r="SRB15" s="401" t="e">
        <f>#REF!</f>
        <v>#REF!</v>
      </c>
      <c r="SRC15" s="401" t="e">
        <f>#REF!</f>
        <v>#REF!</v>
      </c>
      <c r="SRD15" s="401" t="e">
        <f>#REF!</f>
        <v>#REF!</v>
      </c>
      <c r="SRE15" s="401" t="e">
        <f>#REF!</f>
        <v>#REF!</v>
      </c>
      <c r="SRF15" s="401" t="e">
        <f>#REF!</f>
        <v>#REF!</v>
      </c>
      <c r="SRG15" s="401" t="e">
        <f>#REF!</f>
        <v>#REF!</v>
      </c>
      <c r="SRH15" s="401" t="e">
        <f>#REF!</f>
        <v>#REF!</v>
      </c>
      <c r="SRI15" s="401" t="e">
        <f>#REF!</f>
        <v>#REF!</v>
      </c>
      <c r="SRJ15" s="401" t="e">
        <f>#REF!</f>
        <v>#REF!</v>
      </c>
      <c r="SRK15" s="401" t="e">
        <f>#REF!</f>
        <v>#REF!</v>
      </c>
      <c r="SRL15" s="401" t="e">
        <f>#REF!</f>
        <v>#REF!</v>
      </c>
      <c r="SRM15" s="401" t="e">
        <f>#REF!</f>
        <v>#REF!</v>
      </c>
      <c r="SRN15" s="401" t="e">
        <f>#REF!</f>
        <v>#REF!</v>
      </c>
      <c r="SRO15" s="401" t="e">
        <f>#REF!</f>
        <v>#REF!</v>
      </c>
      <c r="SRP15" s="401" t="e">
        <f>#REF!</f>
        <v>#REF!</v>
      </c>
      <c r="SRQ15" s="401" t="e">
        <f>#REF!</f>
        <v>#REF!</v>
      </c>
      <c r="SRR15" s="401" t="e">
        <f>#REF!</f>
        <v>#REF!</v>
      </c>
      <c r="SRS15" s="401" t="e">
        <f>#REF!</f>
        <v>#REF!</v>
      </c>
      <c r="SRT15" s="401" t="e">
        <f>#REF!</f>
        <v>#REF!</v>
      </c>
      <c r="SRU15" s="401" t="e">
        <f>#REF!</f>
        <v>#REF!</v>
      </c>
      <c r="SRV15" s="401" t="e">
        <f>#REF!</f>
        <v>#REF!</v>
      </c>
      <c r="SRW15" s="401" t="e">
        <f>#REF!</f>
        <v>#REF!</v>
      </c>
      <c r="SRX15" s="401" t="e">
        <f>#REF!</f>
        <v>#REF!</v>
      </c>
      <c r="SRY15" s="401" t="e">
        <f>#REF!</f>
        <v>#REF!</v>
      </c>
      <c r="SRZ15" s="401" t="e">
        <f>#REF!</f>
        <v>#REF!</v>
      </c>
      <c r="SSA15" s="401" t="e">
        <f>#REF!</f>
        <v>#REF!</v>
      </c>
      <c r="SSB15" s="401" t="e">
        <f>#REF!</f>
        <v>#REF!</v>
      </c>
      <c r="SSC15" s="401" t="e">
        <f>#REF!</f>
        <v>#REF!</v>
      </c>
      <c r="SSD15" s="401" t="e">
        <f>#REF!</f>
        <v>#REF!</v>
      </c>
      <c r="SSE15" s="401" t="e">
        <f>#REF!</f>
        <v>#REF!</v>
      </c>
      <c r="SSF15" s="401" t="e">
        <f>#REF!</f>
        <v>#REF!</v>
      </c>
      <c r="SSG15" s="401" t="e">
        <f>#REF!</f>
        <v>#REF!</v>
      </c>
      <c r="SSH15" s="401" t="e">
        <f>#REF!</f>
        <v>#REF!</v>
      </c>
      <c r="SSI15" s="401" t="e">
        <f>#REF!</f>
        <v>#REF!</v>
      </c>
      <c r="SSJ15" s="401" t="e">
        <f>#REF!</f>
        <v>#REF!</v>
      </c>
      <c r="SSK15" s="401" t="e">
        <f>#REF!</f>
        <v>#REF!</v>
      </c>
      <c r="SSL15" s="401" t="e">
        <f>#REF!</f>
        <v>#REF!</v>
      </c>
      <c r="SSM15" s="401" t="e">
        <f>#REF!</f>
        <v>#REF!</v>
      </c>
      <c r="SSN15" s="401" t="e">
        <f>#REF!</f>
        <v>#REF!</v>
      </c>
      <c r="SSO15" s="401" t="e">
        <f>#REF!</f>
        <v>#REF!</v>
      </c>
      <c r="SSP15" s="401" t="e">
        <f>#REF!</f>
        <v>#REF!</v>
      </c>
      <c r="SSQ15" s="401" t="e">
        <f>#REF!</f>
        <v>#REF!</v>
      </c>
      <c r="SSR15" s="401" t="e">
        <f>#REF!</f>
        <v>#REF!</v>
      </c>
      <c r="SSS15" s="401" t="e">
        <f>#REF!</f>
        <v>#REF!</v>
      </c>
      <c r="SST15" s="401" t="e">
        <f>#REF!</f>
        <v>#REF!</v>
      </c>
      <c r="SSU15" s="401" t="e">
        <f>#REF!</f>
        <v>#REF!</v>
      </c>
      <c r="SSV15" s="401" t="e">
        <f>#REF!</f>
        <v>#REF!</v>
      </c>
      <c r="SSW15" s="401" t="e">
        <f>#REF!</f>
        <v>#REF!</v>
      </c>
      <c r="SSX15" s="401" t="e">
        <f>#REF!</f>
        <v>#REF!</v>
      </c>
      <c r="SSY15" s="401" t="e">
        <f>#REF!</f>
        <v>#REF!</v>
      </c>
      <c r="SSZ15" s="401" t="e">
        <f>#REF!</f>
        <v>#REF!</v>
      </c>
      <c r="STA15" s="401" t="e">
        <f>#REF!</f>
        <v>#REF!</v>
      </c>
      <c r="STB15" s="401" t="e">
        <f>#REF!</f>
        <v>#REF!</v>
      </c>
      <c r="STC15" s="401" t="e">
        <f>#REF!</f>
        <v>#REF!</v>
      </c>
      <c r="STD15" s="401" t="e">
        <f>#REF!</f>
        <v>#REF!</v>
      </c>
      <c r="STE15" s="401" t="e">
        <f>#REF!</f>
        <v>#REF!</v>
      </c>
      <c r="STF15" s="401" t="e">
        <f>#REF!</f>
        <v>#REF!</v>
      </c>
      <c r="STG15" s="401" t="e">
        <f>#REF!</f>
        <v>#REF!</v>
      </c>
      <c r="STH15" s="401" t="e">
        <f>#REF!</f>
        <v>#REF!</v>
      </c>
      <c r="STI15" s="401" t="e">
        <f>#REF!</f>
        <v>#REF!</v>
      </c>
      <c r="STJ15" s="401" t="e">
        <f>#REF!</f>
        <v>#REF!</v>
      </c>
      <c r="STK15" s="401" t="e">
        <f>#REF!</f>
        <v>#REF!</v>
      </c>
      <c r="STL15" s="401" t="e">
        <f>#REF!</f>
        <v>#REF!</v>
      </c>
      <c r="STM15" s="401" t="e">
        <f>#REF!</f>
        <v>#REF!</v>
      </c>
      <c r="STN15" s="401" t="e">
        <f>#REF!</f>
        <v>#REF!</v>
      </c>
      <c r="STO15" s="401" t="e">
        <f>#REF!</f>
        <v>#REF!</v>
      </c>
      <c r="STP15" s="401" t="e">
        <f>#REF!</f>
        <v>#REF!</v>
      </c>
      <c r="STQ15" s="401" t="e">
        <f>#REF!</f>
        <v>#REF!</v>
      </c>
      <c r="STR15" s="401" t="e">
        <f>#REF!</f>
        <v>#REF!</v>
      </c>
      <c r="STS15" s="401" t="e">
        <f>#REF!</f>
        <v>#REF!</v>
      </c>
      <c r="STT15" s="401" t="e">
        <f>#REF!</f>
        <v>#REF!</v>
      </c>
      <c r="STU15" s="401" t="e">
        <f>#REF!</f>
        <v>#REF!</v>
      </c>
      <c r="STV15" s="401" t="e">
        <f>#REF!</f>
        <v>#REF!</v>
      </c>
      <c r="STW15" s="401" t="e">
        <f>#REF!</f>
        <v>#REF!</v>
      </c>
      <c r="STX15" s="401" t="e">
        <f>#REF!</f>
        <v>#REF!</v>
      </c>
      <c r="STY15" s="401" t="e">
        <f>#REF!</f>
        <v>#REF!</v>
      </c>
      <c r="STZ15" s="401" t="e">
        <f>#REF!</f>
        <v>#REF!</v>
      </c>
      <c r="SUA15" s="401" t="e">
        <f>#REF!</f>
        <v>#REF!</v>
      </c>
      <c r="SUB15" s="401" t="e">
        <f>#REF!</f>
        <v>#REF!</v>
      </c>
      <c r="SUC15" s="401" t="e">
        <f>#REF!</f>
        <v>#REF!</v>
      </c>
      <c r="SUD15" s="401" t="e">
        <f>#REF!</f>
        <v>#REF!</v>
      </c>
      <c r="SUE15" s="401" t="e">
        <f>#REF!</f>
        <v>#REF!</v>
      </c>
      <c r="SUF15" s="401" t="e">
        <f>#REF!</f>
        <v>#REF!</v>
      </c>
      <c r="SUG15" s="401" t="e">
        <f>#REF!</f>
        <v>#REF!</v>
      </c>
      <c r="SUH15" s="401" t="e">
        <f>#REF!</f>
        <v>#REF!</v>
      </c>
      <c r="SUI15" s="401" t="e">
        <f>#REF!</f>
        <v>#REF!</v>
      </c>
      <c r="SUJ15" s="401" t="e">
        <f>#REF!</f>
        <v>#REF!</v>
      </c>
      <c r="SUK15" s="401" t="e">
        <f>#REF!</f>
        <v>#REF!</v>
      </c>
      <c r="SUL15" s="401" t="e">
        <f>#REF!</f>
        <v>#REF!</v>
      </c>
      <c r="SUM15" s="401" t="e">
        <f>#REF!</f>
        <v>#REF!</v>
      </c>
      <c r="SUN15" s="401" t="e">
        <f>#REF!</f>
        <v>#REF!</v>
      </c>
      <c r="SUO15" s="401" t="e">
        <f>#REF!</f>
        <v>#REF!</v>
      </c>
      <c r="SUP15" s="401" t="e">
        <f>#REF!</f>
        <v>#REF!</v>
      </c>
      <c r="SUQ15" s="401" t="e">
        <f>#REF!</f>
        <v>#REF!</v>
      </c>
      <c r="SUR15" s="401" t="e">
        <f>#REF!</f>
        <v>#REF!</v>
      </c>
      <c r="SUS15" s="401" t="e">
        <f>#REF!</f>
        <v>#REF!</v>
      </c>
      <c r="SUT15" s="401" t="e">
        <f>#REF!</f>
        <v>#REF!</v>
      </c>
      <c r="SUU15" s="401" t="e">
        <f>#REF!</f>
        <v>#REF!</v>
      </c>
      <c r="SUV15" s="401" t="e">
        <f>#REF!</f>
        <v>#REF!</v>
      </c>
      <c r="SUW15" s="401" t="e">
        <f>#REF!</f>
        <v>#REF!</v>
      </c>
      <c r="SUX15" s="401" t="e">
        <f>#REF!</f>
        <v>#REF!</v>
      </c>
      <c r="SUY15" s="401" t="e">
        <f>#REF!</f>
        <v>#REF!</v>
      </c>
      <c r="SUZ15" s="401" t="e">
        <f>#REF!</f>
        <v>#REF!</v>
      </c>
      <c r="SVA15" s="401" t="e">
        <f>#REF!</f>
        <v>#REF!</v>
      </c>
      <c r="SVB15" s="401" t="e">
        <f>#REF!</f>
        <v>#REF!</v>
      </c>
      <c r="SVC15" s="401" t="e">
        <f>#REF!</f>
        <v>#REF!</v>
      </c>
      <c r="SVD15" s="401" t="e">
        <f>#REF!</f>
        <v>#REF!</v>
      </c>
      <c r="SVE15" s="401" t="e">
        <f>#REF!</f>
        <v>#REF!</v>
      </c>
      <c r="SVF15" s="401" t="e">
        <f>#REF!</f>
        <v>#REF!</v>
      </c>
      <c r="SVG15" s="401" t="e">
        <f>#REF!</f>
        <v>#REF!</v>
      </c>
      <c r="SVH15" s="401" t="e">
        <f>#REF!</f>
        <v>#REF!</v>
      </c>
      <c r="SVI15" s="401" t="e">
        <f>#REF!</f>
        <v>#REF!</v>
      </c>
      <c r="SVJ15" s="401" t="e">
        <f>#REF!</f>
        <v>#REF!</v>
      </c>
      <c r="SVK15" s="401" t="e">
        <f>#REF!</f>
        <v>#REF!</v>
      </c>
      <c r="SVL15" s="401" t="e">
        <f>#REF!</f>
        <v>#REF!</v>
      </c>
      <c r="SVM15" s="401" t="e">
        <f>#REF!</f>
        <v>#REF!</v>
      </c>
      <c r="SVN15" s="401" t="e">
        <f>#REF!</f>
        <v>#REF!</v>
      </c>
      <c r="SVO15" s="401" t="e">
        <f>#REF!</f>
        <v>#REF!</v>
      </c>
      <c r="SVP15" s="401" t="e">
        <f>#REF!</f>
        <v>#REF!</v>
      </c>
      <c r="SVQ15" s="401" t="e">
        <f>#REF!</f>
        <v>#REF!</v>
      </c>
      <c r="SVR15" s="401" t="e">
        <f>#REF!</f>
        <v>#REF!</v>
      </c>
      <c r="SVS15" s="401" t="e">
        <f>#REF!</f>
        <v>#REF!</v>
      </c>
      <c r="SVT15" s="401" t="e">
        <f>#REF!</f>
        <v>#REF!</v>
      </c>
      <c r="SVU15" s="401" t="e">
        <f>#REF!</f>
        <v>#REF!</v>
      </c>
      <c r="SVV15" s="401" t="e">
        <f>#REF!</f>
        <v>#REF!</v>
      </c>
      <c r="SVW15" s="401" t="e">
        <f>#REF!</f>
        <v>#REF!</v>
      </c>
      <c r="SVX15" s="401" t="e">
        <f>#REF!</f>
        <v>#REF!</v>
      </c>
      <c r="SVY15" s="401" t="e">
        <f>#REF!</f>
        <v>#REF!</v>
      </c>
      <c r="SVZ15" s="401" t="e">
        <f>#REF!</f>
        <v>#REF!</v>
      </c>
      <c r="SWA15" s="401" t="e">
        <f>#REF!</f>
        <v>#REF!</v>
      </c>
      <c r="SWB15" s="401" t="e">
        <f>#REF!</f>
        <v>#REF!</v>
      </c>
      <c r="SWC15" s="401" t="e">
        <f>#REF!</f>
        <v>#REF!</v>
      </c>
      <c r="SWD15" s="401" t="e">
        <f>#REF!</f>
        <v>#REF!</v>
      </c>
      <c r="SWE15" s="401" t="e">
        <f>#REF!</f>
        <v>#REF!</v>
      </c>
      <c r="SWF15" s="401" t="e">
        <f>#REF!</f>
        <v>#REF!</v>
      </c>
      <c r="SWG15" s="401" t="e">
        <f>#REF!</f>
        <v>#REF!</v>
      </c>
      <c r="SWH15" s="401" t="e">
        <f>#REF!</f>
        <v>#REF!</v>
      </c>
      <c r="SWI15" s="401" t="e">
        <f>#REF!</f>
        <v>#REF!</v>
      </c>
      <c r="SWJ15" s="401" t="e">
        <f>#REF!</f>
        <v>#REF!</v>
      </c>
      <c r="SWK15" s="401" t="e">
        <f>#REF!</f>
        <v>#REF!</v>
      </c>
      <c r="SWL15" s="401" t="e">
        <f>#REF!</f>
        <v>#REF!</v>
      </c>
      <c r="SWM15" s="401" t="e">
        <f>#REF!</f>
        <v>#REF!</v>
      </c>
      <c r="SWN15" s="401" t="e">
        <f>#REF!</f>
        <v>#REF!</v>
      </c>
      <c r="SWO15" s="401" t="e">
        <f>#REF!</f>
        <v>#REF!</v>
      </c>
      <c r="SWP15" s="401" t="e">
        <f>#REF!</f>
        <v>#REF!</v>
      </c>
      <c r="SWQ15" s="401" t="e">
        <f>#REF!</f>
        <v>#REF!</v>
      </c>
      <c r="SWR15" s="401" t="e">
        <f>#REF!</f>
        <v>#REF!</v>
      </c>
      <c r="SWS15" s="401" t="e">
        <f>#REF!</f>
        <v>#REF!</v>
      </c>
      <c r="SWT15" s="401" t="e">
        <f>#REF!</f>
        <v>#REF!</v>
      </c>
      <c r="SWU15" s="401" t="e">
        <f>#REF!</f>
        <v>#REF!</v>
      </c>
      <c r="SWV15" s="401" t="e">
        <f>#REF!</f>
        <v>#REF!</v>
      </c>
      <c r="SWW15" s="401" t="e">
        <f>#REF!</f>
        <v>#REF!</v>
      </c>
      <c r="SWX15" s="401" t="e">
        <f>#REF!</f>
        <v>#REF!</v>
      </c>
      <c r="SWY15" s="401" t="e">
        <f>#REF!</f>
        <v>#REF!</v>
      </c>
      <c r="SWZ15" s="401" t="e">
        <f>#REF!</f>
        <v>#REF!</v>
      </c>
      <c r="SXA15" s="401" t="e">
        <f>#REF!</f>
        <v>#REF!</v>
      </c>
      <c r="SXB15" s="401" t="e">
        <f>#REF!</f>
        <v>#REF!</v>
      </c>
      <c r="SXC15" s="401" t="e">
        <f>#REF!</f>
        <v>#REF!</v>
      </c>
      <c r="SXD15" s="401" t="e">
        <f>#REF!</f>
        <v>#REF!</v>
      </c>
      <c r="SXE15" s="401" t="e">
        <f>#REF!</f>
        <v>#REF!</v>
      </c>
      <c r="SXF15" s="401" t="e">
        <f>#REF!</f>
        <v>#REF!</v>
      </c>
      <c r="SXG15" s="401" t="e">
        <f>#REF!</f>
        <v>#REF!</v>
      </c>
      <c r="SXH15" s="401" t="e">
        <f>#REF!</f>
        <v>#REF!</v>
      </c>
      <c r="SXI15" s="401" t="e">
        <f>#REF!</f>
        <v>#REF!</v>
      </c>
      <c r="SXJ15" s="401" t="e">
        <f>#REF!</f>
        <v>#REF!</v>
      </c>
      <c r="SXK15" s="401" t="e">
        <f>#REF!</f>
        <v>#REF!</v>
      </c>
      <c r="SXL15" s="401" t="e">
        <f>#REF!</f>
        <v>#REF!</v>
      </c>
      <c r="SXM15" s="401" t="e">
        <f>#REF!</f>
        <v>#REF!</v>
      </c>
      <c r="SXN15" s="401" t="e">
        <f>#REF!</f>
        <v>#REF!</v>
      </c>
      <c r="SXO15" s="401" t="e">
        <f>#REF!</f>
        <v>#REF!</v>
      </c>
      <c r="SXP15" s="401" t="e">
        <f>#REF!</f>
        <v>#REF!</v>
      </c>
      <c r="SXQ15" s="401" t="e">
        <f>#REF!</f>
        <v>#REF!</v>
      </c>
      <c r="SXR15" s="401" t="e">
        <f>#REF!</f>
        <v>#REF!</v>
      </c>
      <c r="SXS15" s="401" t="e">
        <f>#REF!</f>
        <v>#REF!</v>
      </c>
      <c r="SXT15" s="401" t="e">
        <f>#REF!</f>
        <v>#REF!</v>
      </c>
      <c r="SXU15" s="401" t="e">
        <f>#REF!</f>
        <v>#REF!</v>
      </c>
      <c r="SXV15" s="401" t="e">
        <f>#REF!</f>
        <v>#REF!</v>
      </c>
      <c r="SXW15" s="401" t="e">
        <f>#REF!</f>
        <v>#REF!</v>
      </c>
      <c r="SXX15" s="401" t="e">
        <f>#REF!</f>
        <v>#REF!</v>
      </c>
      <c r="SXY15" s="401" t="e">
        <f>#REF!</f>
        <v>#REF!</v>
      </c>
      <c r="SXZ15" s="401" t="e">
        <f>#REF!</f>
        <v>#REF!</v>
      </c>
      <c r="SYA15" s="401" t="e">
        <f>#REF!</f>
        <v>#REF!</v>
      </c>
      <c r="SYB15" s="401" t="e">
        <f>#REF!</f>
        <v>#REF!</v>
      </c>
      <c r="SYC15" s="401" t="e">
        <f>#REF!</f>
        <v>#REF!</v>
      </c>
      <c r="SYD15" s="401" t="e">
        <f>#REF!</f>
        <v>#REF!</v>
      </c>
      <c r="SYE15" s="401" t="e">
        <f>#REF!</f>
        <v>#REF!</v>
      </c>
      <c r="SYF15" s="401" t="e">
        <f>#REF!</f>
        <v>#REF!</v>
      </c>
      <c r="SYG15" s="401" t="e">
        <f>#REF!</f>
        <v>#REF!</v>
      </c>
      <c r="SYH15" s="401" t="e">
        <f>#REF!</f>
        <v>#REF!</v>
      </c>
      <c r="SYI15" s="401" t="e">
        <f>#REF!</f>
        <v>#REF!</v>
      </c>
      <c r="SYJ15" s="401" t="e">
        <f>#REF!</f>
        <v>#REF!</v>
      </c>
      <c r="SYK15" s="401" t="e">
        <f>#REF!</f>
        <v>#REF!</v>
      </c>
      <c r="SYL15" s="401" t="e">
        <f>#REF!</f>
        <v>#REF!</v>
      </c>
      <c r="SYM15" s="401" t="e">
        <f>#REF!</f>
        <v>#REF!</v>
      </c>
      <c r="SYN15" s="401" t="e">
        <f>#REF!</f>
        <v>#REF!</v>
      </c>
      <c r="SYO15" s="401" t="e">
        <f>#REF!</f>
        <v>#REF!</v>
      </c>
      <c r="SYP15" s="401" t="e">
        <f>#REF!</f>
        <v>#REF!</v>
      </c>
      <c r="SYQ15" s="401" t="e">
        <f>#REF!</f>
        <v>#REF!</v>
      </c>
      <c r="SYR15" s="401" t="e">
        <f>#REF!</f>
        <v>#REF!</v>
      </c>
      <c r="SYS15" s="401" t="e">
        <f>#REF!</f>
        <v>#REF!</v>
      </c>
      <c r="SYT15" s="401" t="e">
        <f>#REF!</f>
        <v>#REF!</v>
      </c>
      <c r="SYU15" s="401" t="e">
        <f>#REF!</f>
        <v>#REF!</v>
      </c>
      <c r="SYV15" s="401" t="e">
        <f>#REF!</f>
        <v>#REF!</v>
      </c>
      <c r="SYW15" s="401" t="e">
        <f>#REF!</f>
        <v>#REF!</v>
      </c>
      <c r="SYX15" s="401" t="e">
        <f>#REF!</f>
        <v>#REF!</v>
      </c>
      <c r="SYY15" s="401" t="e">
        <f>#REF!</f>
        <v>#REF!</v>
      </c>
      <c r="SYZ15" s="401" t="e">
        <f>#REF!</f>
        <v>#REF!</v>
      </c>
      <c r="SZA15" s="401" t="e">
        <f>#REF!</f>
        <v>#REF!</v>
      </c>
      <c r="SZB15" s="401" t="e">
        <f>#REF!</f>
        <v>#REF!</v>
      </c>
      <c r="SZC15" s="401" t="e">
        <f>#REF!</f>
        <v>#REF!</v>
      </c>
      <c r="SZD15" s="401" t="e">
        <f>#REF!</f>
        <v>#REF!</v>
      </c>
      <c r="SZE15" s="401" t="e">
        <f>#REF!</f>
        <v>#REF!</v>
      </c>
      <c r="SZF15" s="401" t="e">
        <f>#REF!</f>
        <v>#REF!</v>
      </c>
      <c r="SZG15" s="401" t="e">
        <f>#REF!</f>
        <v>#REF!</v>
      </c>
      <c r="SZH15" s="401" t="e">
        <f>#REF!</f>
        <v>#REF!</v>
      </c>
      <c r="SZI15" s="401" t="e">
        <f>#REF!</f>
        <v>#REF!</v>
      </c>
      <c r="SZJ15" s="401" t="e">
        <f>#REF!</f>
        <v>#REF!</v>
      </c>
      <c r="SZK15" s="401" t="e">
        <f>#REF!</f>
        <v>#REF!</v>
      </c>
      <c r="SZL15" s="401" t="e">
        <f>#REF!</f>
        <v>#REF!</v>
      </c>
      <c r="SZM15" s="401" t="e">
        <f>#REF!</f>
        <v>#REF!</v>
      </c>
      <c r="SZN15" s="401" t="e">
        <f>#REF!</f>
        <v>#REF!</v>
      </c>
      <c r="SZO15" s="401" t="e">
        <f>#REF!</f>
        <v>#REF!</v>
      </c>
      <c r="SZP15" s="401" t="e">
        <f>#REF!</f>
        <v>#REF!</v>
      </c>
      <c r="SZQ15" s="401" t="e">
        <f>#REF!</f>
        <v>#REF!</v>
      </c>
      <c r="SZR15" s="401" t="e">
        <f>#REF!</f>
        <v>#REF!</v>
      </c>
      <c r="SZS15" s="401" t="e">
        <f>#REF!</f>
        <v>#REF!</v>
      </c>
      <c r="SZT15" s="401" t="e">
        <f>#REF!</f>
        <v>#REF!</v>
      </c>
      <c r="SZU15" s="401" t="e">
        <f>#REF!</f>
        <v>#REF!</v>
      </c>
      <c r="SZV15" s="401" t="e">
        <f>#REF!</f>
        <v>#REF!</v>
      </c>
      <c r="SZW15" s="401" t="e">
        <f>#REF!</f>
        <v>#REF!</v>
      </c>
      <c r="SZX15" s="401" t="e">
        <f>#REF!</f>
        <v>#REF!</v>
      </c>
      <c r="SZY15" s="401" t="e">
        <f>#REF!</f>
        <v>#REF!</v>
      </c>
      <c r="SZZ15" s="401" t="e">
        <f>#REF!</f>
        <v>#REF!</v>
      </c>
      <c r="TAA15" s="401" t="e">
        <f>#REF!</f>
        <v>#REF!</v>
      </c>
      <c r="TAB15" s="401" t="e">
        <f>#REF!</f>
        <v>#REF!</v>
      </c>
      <c r="TAC15" s="401" t="e">
        <f>#REF!</f>
        <v>#REF!</v>
      </c>
      <c r="TAD15" s="401" t="e">
        <f>#REF!</f>
        <v>#REF!</v>
      </c>
      <c r="TAE15" s="401" t="e">
        <f>#REF!</f>
        <v>#REF!</v>
      </c>
      <c r="TAF15" s="401" t="e">
        <f>#REF!</f>
        <v>#REF!</v>
      </c>
      <c r="TAG15" s="401" t="e">
        <f>#REF!</f>
        <v>#REF!</v>
      </c>
      <c r="TAH15" s="401" t="e">
        <f>#REF!</f>
        <v>#REF!</v>
      </c>
      <c r="TAI15" s="401" t="e">
        <f>#REF!</f>
        <v>#REF!</v>
      </c>
      <c r="TAJ15" s="401" t="e">
        <f>#REF!</f>
        <v>#REF!</v>
      </c>
      <c r="TAK15" s="401" t="e">
        <f>#REF!</f>
        <v>#REF!</v>
      </c>
      <c r="TAL15" s="401" t="e">
        <f>#REF!</f>
        <v>#REF!</v>
      </c>
      <c r="TAM15" s="401" t="e">
        <f>#REF!</f>
        <v>#REF!</v>
      </c>
      <c r="TAN15" s="401" t="e">
        <f>#REF!</f>
        <v>#REF!</v>
      </c>
      <c r="TAO15" s="401" t="e">
        <f>#REF!</f>
        <v>#REF!</v>
      </c>
      <c r="TAP15" s="401" t="e">
        <f>#REF!</f>
        <v>#REF!</v>
      </c>
      <c r="TAQ15" s="401" t="e">
        <f>#REF!</f>
        <v>#REF!</v>
      </c>
      <c r="TAR15" s="401" t="e">
        <f>#REF!</f>
        <v>#REF!</v>
      </c>
      <c r="TAS15" s="401" t="e">
        <f>#REF!</f>
        <v>#REF!</v>
      </c>
      <c r="TAT15" s="401" t="e">
        <f>#REF!</f>
        <v>#REF!</v>
      </c>
      <c r="TAU15" s="401" t="e">
        <f>#REF!</f>
        <v>#REF!</v>
      </c>
      <c r="TAV15" s="401" t="e">
        <f>#REF!</f>
        <v>#REF!</v>
      </c>
      <c r="TAW15" s="401" t="e">
        <f>#REF!</f>
        <v>#REF!</v>
      </c>
      <c r="TAX15" s="401" t="e">
        <f>#REF!</f>
        <v>#REF!</v>
      </c>
      <c r="TAY15" s="401" t="e">
        <f>#REF!</f>
        <v>#REF!</v>
      </c>
      <c r="TAZ15" s="401" t="e">
        <f>#REF!</f>
        <v>#REF!</v>
      </c>
      <c r="TBA15" s="401" t="e">
        <f>#REF!</f>
        <v>#REF!</v>
      </c>
      <c r="TBB15" s="401" t="e">
        <f>#REF!</f>
        <v>#REF!</v>
      </c>
      <c r="TBC15" s="401" t="e">
        <f>#REF!</f>
        <v>#REF!</v>
      </c>
      <c r="TBD15" s="401" t="e">
        <f>#REF!</f>
        <v>#REF!</v>
      </c>
      <c r="TBE15" s="401" t="e">
        <f>#REF!</f>
        <v>#REF!</v>
      </c>
      <c r="TBF15" s="401" t="e">
        <f>#REF!</f>
        <v>#REF!</v>
      </c>
      <c r="TBG15" s="401" t="e">
        <f>#REF!</f>
        <v>#REF!</v>
      </c>
      <c r="TBH15" s="401" t="e">
        <f>#REF!</f>
        <v>#REF!</v>
      </c>
      <c r="TBI15" s="401" t="e">
        <f>#REF!</f>
        <v>#REF!</v>
      </c>
      <c r="TBJ15" s="401" t="e">
        <f>#REF!</f>
        <v>#REF!</v>
      </c>
      <c r="TBK15" s="401" t="e">
        <f>#REF!</f>
        <v>#REF!</v>
      </c>
      <c r="TBL15" s="401" t="e">
        <f>#REF!</f>
        <v>#REF!</v>
      </c>
      <c r="TBM15" s="401" t="e">
        <f>#REF!</f>
        <v>#REF!</v>
      </c>
      <c r="TBN15" s="401" t="e">
        <f>#REF!</f>
        <v>#REF!</v>
      </c>
      <c r="TBO15" s="401" t="e">
        <f>#REF!</f>
        <v>#REF!</v>
      </c>
      <c r="TBP15" s="401" t="e">
        <f>#REF!</f>
        <v>#REF!</v>
      </c>
      <c r="TBQ15" s="401" t="e">
        <f>#REF!</f>
        <v>#REF!</v>
      </c>
      <c r="TBR15" s="401" t="e">
        <f>#REF!</f>
        <v>#REF!</v>
      </c>
      <c r="TBS15" s="401" t="e">
        <f>#REF!</f>
        <v>#REF!</v>
      </c>
      <c r="TBT15" s="401" t="e">
        <f>#REF!</f>
        <v>#REF!</v>
      </c>
      <c r="TBU15" s="401" t="e">
        <f>#REF!</f>
        <v>#REF!</v>
      </c>
      <c r="TBV15" s="401" t="e">
        <f>#REF!</f>
        <v>#REF!</v>
      </c>
      <c r="TBW15" s="401" t="e">
        <f>#REF!</f>
        <v>#REF!</v>
      </c>
      <c r="TBX15" s="401" t="e">
        <f>#REF!</f>
        <v>#REF!</v>
      </c>
      <c r="TBY15" s="401" t="e">
        <f>#REF!</f>
        <v>#REF!</v>
      </c>
      <c r="TBZ15" s="401" t="e">
        <f>#REF!</f>
        <v>#REF!</v>
      </c>
      <c r="TCA15" s="401" t="e">
        <f>#REF!</f>
        <v>#REF!</v>
      </c>
      <c r="TCB15" s="401" t="e">
        <f>#REF!</f>
        <v>#REF!</v>
      </c>
      <c r="TCC15" s="401" t="e">
        <f>#REF!</f>
        <v>#REF!</v>
      </c>
      <c r="TCD15" s="401" t="e">
        <f>#REF!</f>
        <v>#REF!</v>
      </c>
      <c r="TCE15" s="401" t="e">
        <f>#REF!</f>
        <v>#REF!</v>
      </c>
      <c r="TCF15" s="401" t="e">
        <f>#REF!</f>
        <v>#REF!</v>
      </c>
      <c r="TCG15" s="401" t="e">
        <f>#REF!</f>
        <v>#REF!</v>
      </c>
      <c r="TCH15" s="401" t="e">
        <f>#REF!</f>
        <v>#REF!</v>
      </c>
      <c r="TCI15" s="401" t="e">
        <f>#REF!</f>
        <v>#REF!</v>
      </c>
      <c r="TCJ15" s="401" t="e">
        <f>#REF!</f>
        <v>#REF!</v>
      </c>
      <c r="TCK15" s="401" t="e">
        <f>#REF!</f>
        <v>#REF!</v>
      </c>
      <c r="TCL15" s="401" t="e">
        <f>#REF!</f>
        <v>#REF!</v>
      </c>
      <c r="TCM15" s="401" t="e">
        <f>#REF!</f>
        <v>#REF!</v>
      </c>
      <c r="TCN15" s="401" t="e">
        <f>#REF!</f>
        <v>#REF!</v>
      </c>
      <c r="TCO15" s="401" t="e">
        <f>#REF!</f>
        <v>#REF!</v>
      </c>
      <c r="TCP15" s="401" t="e">
        <f>#REF!</f>
        <v>#REF!</v>
      </c>
      <c r="TCQ15" s="401" t="e">
        <f>#REF!</f>
        <v>#REF!</v>
      </c>
      <c r="TCR15" s="401" t="e">
        <f>#REF!</f>
        <v>#REF!</v>
      </c>
      <c r="TCS15" s="401" t="e">
        <f>#REF!</f>
        <v>#REF!</v>
      </c>
      <c r="TCT15" s="401" t="e">
        <f>#REF!</f>
        <v>#REF!</v>
      </c>
      <c r="TCU15" s="401" t="e">
        <f>#REF!</f>
        <v>#REF!</v>
      </c>
      <c r="TCV15" s="401" t="e">
        <f>#REF!</f>
        <v>#REF!</v>
      </c>
      <c r="TCW15" s="401" t="e">
        <f>#REF!</f>
        <v>#REF!</v>
      </c>
      <c r="TCX15" s="401" t="e">
        <f>#REF!</f>
        <v>#REF!</v>
      </c>
      <c r="TCY15" s="401" t="e">
        <f>#REF!</f>
        <v>#REF!</v>
      </c>
      <c r="TCZ15" s="401" t="e">
        <f>#REF!</f>
        <v>#REF!</v>
      </c>
      <c r="TDA15" s="401" t="e">
        <f>#REF!</f>
        <v>#REF!</v>
      </c>
      <c r="TDB15" s="401" t="e">
        <f>#REF!</f>
        <v>#REF!</v>
      </c>
      <c r="TDC15" s="401" t="e">
        <f>#REF!</f>
        <v>#REF!</v>
      </c>
      <c r="TDD15" s="401" t="e">
        <f>#REF!</f>
        <v>#REF!</v>
      </c>
      <c r="TDE15" s="401" t="e">
        <f>#REF!</f>
        <v>#REF!</v>
      </c>
      <c r="TDF15" s="401" t="e">
        <f>#REF!</f>
        <v>#REF!</v>
      </c>
      <c r="TDG15" s="401" t="e">
        <f>#REF!</f>
        <v>#REF!</v>
      </c>
      <c r="TDH15" s="401" t="e">
        <f>#REF!</f>
        <v>#REF!</v>
      </c>
      <c r="TDI15" s="401" t="e">
        <f>#REF!</f>
        <v>#REF!</v>
      </c>
      <c r="TDJ15" s="401" t="e">
        <f>#REF!</f>
        <v>#REF!</v>
      </c>
      <c r="TDK15" s="401" t="e">
        <f>#REF!</f>
        <v>#REF!</v>
      </c>
      <c r="TDL15" s="401" t="e">
        <f>#REF!</f>
        <v>#REF!</v>
      </c>
      <c r="TDM15" s="401" t="e">
        <f>#REF!</f>
        <v>#REF!</v>
      </c>
      <c r="TDN15" s="401" t="e">
        <f>#REF!</f>
        <v>#REF!</v>
      </c>
      <c r="TDO15" s="401" t="e">
        <f>#REF!</f>
        <v>#REF!</v>
      </c>
      <c r="TDP15" s="401" t="e">
        <f>#REF!</f>
        <v>#REF!</v>
      </c>
      <c r="TDQ15" s="401" t="e">
        <f>#REF!</f>
        <v>#REF!</v>
      </c>
      <c r="TDR15" s="401" t="e">
        <f>#REF!</f>
        <v>#REF!</v>
      </c>
      <c r="TDS15" s="401" t="e">
        <f>#REF!</f>
        <v>#REF!</v>
      </c>
      <c r="TDT15" s="401" t="e">
        <f>#REF!</f>
        <v>#REF!</v>
      </c>
      <c r="TDU15" s="401" t="e">
        <f>#REF!</f>
        <v>#REF!</v>
      </c>
      <c r="TDV15" s="401" t="e">
        <f>#REF!</f>
        <v>#REF!</v>
      </c>
      <c r="TDW15" s="401" t="e">
        <f>#REF!</f>
        <v>#REF!</v>
      </c>
      <c r="TDX15" s="401" t="e">
        <f>#REF!</f>
        <v>#REF!</v>
      </c>
      <c r="TDY15" s="401" t="e">
        <f>#REF!</f>
        <v>#REF!</v>
      </c>
      <c r="TDZ15" s="401" t="e">
        <f>#REF!</f>
        <v>#REF!</v>
      </c>
      <c r="TEA15" s="401" t="e">
        <f>#REF!</f>
        <v>#REF!</v>
      </c>
      <c r="TEB15" s="401" t="e">
        <f>#REF!</f>
        <v>#REF!</v>
      </c>
      <c r="TEC15" s="401" t="e">
        <f>#REF!</f>
        <v>#REF!</v>
      </c>
      <c r="TED15" s="401" t="e">
        <f>#REF!</f>
        <v>#REF!</v>
      </c>
      <c r="TEE15" s="401" t="e">
        <f>#REF!</f>
        <v>#REF!</v>
      </c>
      <c r="TEF15" s="401" t="e">
        <f>#REF!</f>
        <v>#REF!</v>
      </c>
      <c r="TEG15" s="401" t="e">
        <f>#REF!</f>
        <v>#REF!</v>
      </c>
      <c r="TEH15" s="401" t="e">
        <f>#REF!</f>
        <v>#REF!</v>
      </c>
      <c r="TEI15" s="401" t="e">
        <f>#REF!</f>
        <v>#REF!</v>
      </c>
      <c r="TEJ15" s="401" t="e">
        <f>#REF!</f>
        <v>#REF!</v>
      </c>
      <c r="TEK15" s="401" t="e">
        <f>#REF!</f>
        <v>#REF!</v>
      </c>
      <c r="TEL15" s="401" t="e">
        <f>#REF!</f>
        <v>#REF!</v>
      </c>
      <c r="TEM15" s="401" t="e">
        <f>#REF!</f>
        <v>#REF!</v>
      </c>
      <c r="TEN15" s="401" t="e">
        <f>#REF!</f>
        <v>#REF!</v>
      </c>
      <c r="TEO15" s="401" t="e">
        <f>#REF!</f>
        <v>#REF!</v>
      </c>
      <c r="TEP15" s="401" t="e">
        <f>#REF!</f>
        <v>#REF!</v>
      </c>
      <c r="TEQ15" s="401" t="e">
        <f>#REF!</f>
        <v>#REF!</v>
      </c>
      <c r="TER15" s="401" t="e">
        <f>#REF!</f>
        <v>#REF!</v>
      </c>
      <c r="TES15" s="401" t="e">
        <f>#REF!</f>
        <v>#REF!</v>
      </c>
      <c r="TET15" s="401" t="e">
        <f>#REF!</f>
        <v>#REF!</v>
      </c>
      <c r="TEU15" s="401" t="e">
        <f>#REF!</f>
        <v>#REF!</v>
      </c>
      <c r="TEV15" s="401" t="e">
        <f>#REF!</f>
        <v>#REF!</v>
      </c>
      <c r="TEW15" s="401" t="e">
        <f>#REF!</f>
        <v>#REF!</v>
      </c>
      <c r="TEX15" s="401" t="e">
        <f>#REF!</f>
        <v>#REF!</v>
      </c>
      <c r="TEY15" s="401" t="e">
        <f>#REF!</f>
        <v>#REF!</v>
      </c>
      <c r="TEZ15" s="401" t="e">
        <f>#REF!</f>
        <v>#REF!</v>
      </c>
      <c r="TFA15" s="401" t="e">
        <f>#REF!</f>
        <v>#REF!</v>
      </c>
      <c r="TFB15" s="401" t="e">
        <f>#REF!</f>
        <v>#REF!</v>
      </c>
      <c r="TFC15" s="401" t="e">
        <f>#REF!</f>
        <v>#REF!</v>
      </c>
      <c r="TFD15" s="401" t="e">
        <f>#REF!</f>
        <v>#REF!</v>
      </c>
      <c r="TFE15" s="401" t="e">
        <f>#REF!</f>
        <v>#REF!</v>
      </c>
      <c r="TFF15" s="401" t="e">
        <f>#REF!</f>
        <v>#REF!</v>
      </c>
      <c r="TFG15" s="401" t="e">
        <f>#REF!</f>
        <v>#REF!</v>
      </c>
      <c r="TFH15" s="401" t="e">
        <f>#REF!</f>
        <v>#REF!</v>
      </c>
      <c r="TFI15" s="401" t="e">
        <f>#REF!</f>
        <v>#REF!</v>
      </c>
      <c r="TFJ15" s="401" t="e">
        <f>#REF!</f>
        <v>#REF!</v>
      </c>
      <c r="TFK15" s="401" t="e">
        <f>#REF!</f>
        <v>#REF!</v>
      </c>
      <c r="TFL15" s="401" t="e">
        <f>#REF!</f>
        <v>#REF!</v>
      </c>
      <c r="TFM15" s="401" t="e">
        <f>#REF!</f>
        <v>#REF!</v>
      </c>
      <c r="TFN15" s="401" t="e">
        <f>#REF!</f>
        <v>#REF!</v>
      </c>
      <c r="TFO15" s="401" t="e">
        <f>#REF!</f>
        <v>#REF!</v>
      </c>
      <c r="TFP15" s="401" t="e">
        <f>#REF!</f>
        <v>#REF!</v>
      </c>
      <c r="TFQ15" s="401" t="e">
        <f>#REF!</f>
        <v>#REF!</v>
      </c>
      <c r="TFR15" s="401" t="e">
        <f>#REF!</f>
        <v>#REF!</v>
      </c>
      <c r="TFS15" s="401" t="e">
        <f>#REF!</f>
        <v>#REF!</v>
      </c>
      <c r="TFT15" s="401" t="e">
        <f>#REF!</f>
        <v>#REF!</v>
      </c>
      <c r="TFU15" s="401" t="e">
        <f>#REF!</f>
        <v>#REF!</v>
      </c>
      <c r="TFV15" s="401" t="e">
        <f>#REF!</f>
        <v>#REF!</v>
      </c>
      <c r="TFW15" s="401" t="e">
        <f>#REF!</f>
        <v>#REF!</v>
      </c>
      <c r="TFX15" s="401" t="e">
        <f>#REF!</f>
        <v>#REF!</v>
      </c>
      <c r="TFY15" s="401" t="e">
        <f>#REF!</f>
        <v>#REF!</v>
      </c>
      <c r="TFZ15" s="401" t="e">
        <f>#REF!</f>
        <v>#REF!</v>
      </c>
      <c r="TGA15" s="401" t="e">
        <f>#REF!</f>
        <v>#REF!</v>
      </c>
      <c r="TGB15" s="401" t="e">
        <f>#REF!</f>
        <v>#REF!</v>
      </c>
      <c r="TGC15" s="401" t="e">
        <f>#REF!</f>
        <v>#REF!</v>
      </c>
      <c r="TGD15" s="401" t="e">
        <f>#REF!</f>
        <v>#REF!</v>
      </c>
      <c r="TGE15" s="401" t="e">
        <f>#REF!</f>
        <v>#REF!</v>
      </c>
      <c r="TGF15" s="401" t="e">
        <f>#REF!</f>
        <v>#REF!</v>
      </c>
      <c r="TGG15" s="401" t="e">
        <f>#REF!</f>
        <v>#REF!</v>
      </c>
      <c r="TGH15" s="401" t="e">
        <f>#REF!</f>
        <v>#REF!</v>
      </c>
      <c r="TGI15" s="401" t="e">
        <f>#REF!</f>
        <v>#REF!</v>
      </c>
      <c r="TGJ15" s="401" t="e">
        <f>#REF!</f>
        <v>#REF!</v>
      </c>
      <c r="TGK15" s="401" t="e">
        <f>#REF!</f>
        <v>#REF!</v>
      </c>
      <c r="TGL15" s="401" t="e">
        <f>#REF!</f>
        <v>#REF!</v>
      </c>
      <c r="TGM15" s="401" t="e">
        <f>#REF!</f>
        <v>#REF!</v>
      </c>
      <c r="TGN15" s="401" t="e">
        <f>#REF!</f>
        <v>#REF!</v>
      </c>
      <c r="TGO15" s="401" t="e">
        <f>#REF!</f>
        <v>#REF!</v>
      </c>
      <c r="TGP15" s="401" t="e">
        <f>#REF!</f>
        <v>#REF!</v>
      </c>
      <c r="TGQ15" s="401" t="e">
        <f>#REF!</f>
        <v>#REF!</v>
      </c>
      <c r="TGR15" s="401" t="e">
        <f>#REF!</f>
        <v>#REF!</v>
      </c>
      <c r="TGS15" s="401" t="e">
        <f>#REF!</f>
        <v>#REF!</v>
      </c>
      <c r="TGT15" s="401" t="e">
        <f>#REF!</f>
        <v>#REF!</v>
      </c>
      <c r="TGU15" s="401" t="e">
        <f>#REF!</f>
        <v>#REF!</v>
      </c>
      <c r="TGV15" s="401" t="e">
        <f>#REF!</f>
        <v>#REF!</v>
      </c>
      <c r="TGW15" s="401" t="e">
        <f>#REF!</f>
        <v>#REF!</v>
      </c>
      <c r="TGX15" s="401" t="e">
        <f>#REF!</f>
        <v>#REF!</v>
      </c>
      <c r="TGY15" s="401" t="e">
        <f>#REF!</f>
        <v>#REF!</v>
      </c>
      <c r="TGZ15" s="401" t="e">
        <f>#REF!</f>
        <v>#REF!</v>
      </c>
      <c r="THA15" s="401" t="e">
        <f>#REF!</f>
        <v>#REF!</v>
      </c>
      <c r="THB15" s="401" t="e">
        <f>#REF!</f>
        <v>#REF!</v>
      </c>
      <c r="THC15" s="401" t="e">
        <f>#REF!</f>
        <v>#REF!</v>
      </c>
      <c r="THD15" s="401" t="e">
        <f>#REF!</f>
        <v>#REF!</v>
      </c>
      <c r="THE15" s="401" t="e">
        <f>#REF!</f>
        <v>#REF!</v>
      </c>
      <c r="THF15" s="401" t="e">
        <f>#REF!</f>
        <v>#REF!</v>
      </c>
      <c r="THG15" s="401" t="e">
        <f>#REF!</f>
        <v>#REF!</v>
      </c>
      <c r="THH15" s="401" t="e">
        <f>#REF!</f>
        <v>#REF!</v>
      </c>
      <c r="THI15" s="401" t="e">
        <f>#REF!</f>
        <v>#REF!</v>
      </c>
      <c r="THJ15" s="401" t="e">
        <f>#REF!</f>
        <v>#REF!</v>
      </c>
      <c r="THK15" s="401" t="e">
        <f>#REF!</f>
        <v>#REF!</v>
      </c>
      <c r="THL15" s="401" t="e">
        <f>#REF!</f>
        <v>#REF!</v>
      </c>
      <c r="THM15" s="401" t="e">
        <f>#REF!</f>
        <v>#REF!</v>
      </c>
      <c r="THN15" s="401" t="e">
        <f>#REF!</f>
        <v>#REF!</v>
      </c>
      <c r="THO15" s="401" t="e">
        <f>#REF!</f>
        <v>#REF!</v>
      </c>
      <c r="THP15" s="401" t="e">
        <f>#REF!</f>
        <v>#REF!</v>
      </c>
      <c r="THQ15" s="401" t="e">
        <f>#REF!</f>
        <v>#REF!</v>
      </c>
      <c r="THR15" s="401" t="e">
        <f>#REF!</f>
        <v>#REF!</v>
      </c>
      <c r="THS15" s="401" t="e">
        <f>#REF!</f>
        <v>#REF!</v>
      </c>
      <c r="THT15" s="401" t="e">
        <f>#REF!</f>
        <v>#REF!</v>
      </c>
      <c r="THU15" s="401" t="e">
        <f>#REF!</f>
        <v>#REF!</v>
      </c>
      <c r="THV15" s="401" t="e">
        <f>#REF!</f>
        <v>#REF!</v>
      </c>
      <c r="THW15" s="401" t="e">
        <f>#REF!</f>
        <v>#REF!</v>
      </c>
      <c r="THX15" s="401" t="e">
        <f>#REF!</f>
        <v>#REF!</v>
      </c>
      <c r="THY15" s="401" t="e">
        <f>#REF!</f>
        <v>#REF!</v>
      </c>
      <c r="THZ15" s="401" t="e">
        <f>#REF!</f>
        <v>#REF!</v>
      </c>
      <c r="TIA15" s="401" t="e">
        <f>#REF!</f>
        <v>#REF!</v>
      </c>
      <c r="TIB15" s="401" t="e">
        <f>#REF!</f>
        <v>#REF!</v>
      </c>
      <c r="TIC15" s="401" t="e">
        <f>#REF!</f>
        <v>#REF!</v>
      </c>
      <c r="TID15" s="401" t="e">
        <f>#REF!</f>
        <v>#REF!</v>
      </c>
      <c r="TIE15" s="401" t="e">
        <f>#REF!</f>
        <v>#REF!</v>
      </c>
      <c r="TIF15" s="401" t="e">
        <f>#REF!</f>
        <v>#REF!</v>
      </c>
      <c r="TIG15" s="401" t="e">
        <f>#REF!</f>
        <v>#REF!</v>
      </c>
      <c r="TIH15" s="401" t="e">
        <f>#REF!</f>
        <v>#REF!</v>
      </c>
      <c r="TII15" s="401" t="e">
        <f>#REF!</f>
        <v>#REF!</v>
      </c>
      <c r="TIJ15" s="401" t="e">
        <f>#REF!</f>
        <v>#REF!</v>
      </c>
      <c r="TIK15" s="401" t="e">
        <f>#REF!</f>
        <v>#REF!</v>
      </c>
      <c r="TIL15" s="401" t="e">
        <f>#REF!</f>
        <v>#REF!</v>
      </c>
      <c r="TIM15" s="401" t="e">
        <f>#REF!</f>
        <v>#REF!</v>
      </c>
      <c r="TIN15" s="401" t="e">
        <f>#REF!</f>
        <v>#REF!</v>
      </c>
      <c r="TIO15" s="401" t="e">
        <f>#REF!</f>
        <v>#REF!</v>
      </c>
      <c r="TIP15" s="401" t="e">
        <f>#REF!</f>
        <v>#REF!</v>
      </c>
      <c r="TIQ15" s="401" t="e">
        <f>#REF!</f>
        <v>#REF!</v>
      </c>
      <c r="TIR15" s="401" t="e">
        <f>#REF!</f>
        <v>#REF!</v>
      </c>
      <c r="TIS15" s="401" t="e">
        <f>#REF!</f>
        <v>#REF!</v>
      </c>
      <c r="TIT15" s="401" t="e">
        <f>#REF!</f>
        <v>#REF!</v>
      </c>
      <c r="TIU15" s="401" t="e">
        <f>#REF!</f>
        <v>#REF!</v>
      </c>
      <c r="TIV15" s="401" t="e">
        <f>#REF!</f>
        <v>#REF!</v>
      </c>
      <c r="TIW15" s="401" t="e">
        <f>#REF!</f>
        <v>#REF!</v>
      </c>
      <c r="TIX15" s="401" t="e">
        <f>#REF!</f>
        <v>#REF!</v>
      </c>
      <c r="TIY15" s="401" t="e">
        <f>#REF!</f>
        <v>#REF!</v>
      </c>
      <c r="TIZ15" s="401" t="e">
        <f>#REF!</f>
        <v>#REF!</v>
      </c>
      <c r="TJA15" s="401" t="e">
        <f>#REF!</f>
        <v>#REF!</v>
      </c>
      <c r="TJB15" s="401" t="e">
        <f>#REF!</f>
        <v>#REF!</v>
      </c>
      <c r="TJC15" s="401" t="e">
        <f>#REF!</f>
        <v>#REF!</v>
      </c>
      <c r="TJD15" s="401" t="e">
        <f>#REF!</f>
        <v>#REF!</v>
      </c>
      <c r="TJE15" s="401" t="e">
        <f>#REF!</f>
        <v>#REF!</v>
      </c>
      <c r="TJF15" s="401" t="e">
        <f>#REF!</f>
        <v>#REF!</v>
      </c>
      <c r="TJG15" s="401" t="e">
        <f>#REF!</f>
        <v>#REF!</v>
      </c>
      <c r="TJH15" s="401" t="e">
        <f>#REF!</f>
        <v>#REF!</v>
      </c>
      <c r="TJI15" s="401" t="e">
        <f>#REF!</f>
        <v>#REF!</v>
      </c>
      <c r="TJJ15" s="401" t="e">
        <f>#REF!</f>
        <v>#REF!</v>
      </c>
      <c r="TJK15" s="401" t="e">
        <f>#REF!</f>
        <v>#REF!</v>
      </c>
      <c r="TJL15" s="401" t="e">
        <f>#REF!</f>
        <v>#REF!</v>
      </c>
      <c r="TJM15" s="401" t="e">
        <f>#REF!</f>
        <v>#REF!</v>
      </c>
      <c r="TJN15" s="401" t="e">
        <f>#REF!</f>
        <v>#REF!</v>
      </c>
      <c r="TJO15" s="401" t="e">
        <f>#REF!</f>
        <v>#REF!</v>
      </c>
      <c r="TJP15" s="401" t="e">
        <f>#REF!</f>
        <v>#REF!</v>
      </c>
      <c r="TJQ15" s="401" t="e">
        <f>#REF!</f>
        <v>#REF!</v>
      </c>
      <c r="TJR15" s="401" t="e">
        <f>#REF!</f>
        <v>#REF!</v>
      </c>
      <c r="TJS15" s="401" t="e">
        <f>#REF!</f>
        <v>#REF!</v>
      </c>
      <c r="TJT15" s="401" t="e">
        <f>#REF!</f>
        <v>#REF!</v>
      </c>
      <c r="TJU15" s="401" t="e">
        <f>#REF!</f>
        <v>#REF!</v>
      </c>
      <c r="TJV15" s="401" t="e">
        <f>#REF!</f>
        <v>#REF!</v>
      </c>
      <c r="TJW15" s="401" t="e">
        <f>#REF!</f>
        <v>#REF!</v>
      </c>
      <c r="TJX15" s="401" t="e">
        <f>#REF!</f>
        <v>#REF!</v>
      </c>
      <c r="TJY15" s="401" t="e">
        <f>#REF!</f>
        <v>#REF!</v>
      </c>
      <c r="TJZ15" s="401" t="e">
        <f>#REF!</f>
        <v>#REF!</v>
      </c>
      <c r="TKA15" s="401" t="e">
        <f>#REF!</f>
        <v>#REF!</v>
      </c>
      <c r="TKB15" s="401" t="e">
        <f>#REF!</f>
        <v>#REF!</v>
      </c>
      <c r="TKC15" s="401" t="e">
        <f>#REF!</f>
        <v>#REF!</v>
      </c>
      <c r="TKD15" s="401" t="e">
        <f>#REF!</f>
        <v>#REF!</v>
      </c>
      <c r="TKE15" s="401" t="e">
        <f>#REF!</f>
        <v>#REF!</v>
      </c>
      <c r="TKF15" s="401" t="e">
        <f>#REF!</f>
        <v>#REF!</v>
      </c>
      <c r="TKG15" s="401" t="e">
        <f>#REF!</f>
        <v>#REF!</v>
      </c>
      <c r="TKH15" s="401" t="e">
        <f>#REF!</f>
        <v>#REF!</v>
      </c>
      <c r="TKI15" s="401" t="e">
        <f>#REF!</f>
        <v>#REF!</v>
      </c>
      <c r="TKJ15" s="401" t="e">
        <f>#REF!</f>
        <v>#REF!</v>
      </c>
      <c r="TKK15" s="401" t="e">
        <f>#REF!</f>
        <v>#REF!</v>
      </c>
      <c r="TKL15" s="401" t="e">
        <f>#REF!</f>
        <v>#REF!</v>
      </c>
      <c r="TKM15" s="401" t="e">
        <f>#REF!</f>
        <v>#REF!</v>
      </c>
      <c r="TKN15" s="401" t="e">
        <f>#REF!</f>
        <v>#REF!</v>
      </c>
      <c r="TKO15" s="401" t="e">
        <f>#REF!</f>
        <v>#REF!</v>
      </c>
      <c r="TKP15" s="401" t="e">
        <f>#REF!</f>
        <v>#REF!</v>
      </c>
      <c r="TKQ15" s="401" t="e">
        <f>#REF!</f>
        <v>#REF!</v>
      </c>
      <c r="TKR15" s="401" t="e">
        <f>#REF!</f>
        <v>#REF!</v>
      </c>
      <c r="TKS15" s="401" t="e">
        <f>#REF!</f>
        <v>#REF!</v>
      </c>
      <c r="TKT15" s="401" t="e">
        <f>#REF!</f>
        <v>#REF!</v>
      </c>
      <c r="TKU15" s="401" t="e">
        <f>#REF!</f>
        <v>#REF!</v>
      </c>
      <c r="TKV15" s="401" t="e">
        <f>#REF!</f>
        <v>#REF!</v>
      </c>
      <c r="TKW15" s="401" t="e">
        <f>#REF!</f>
        <v>#REF!</v>
      </c>
      <c r="TKX15" s="401" t="e">
        <f>#REF!</f>
        <v>#REF!</v>
      </c>
      <c r="TKY15" s="401" t="e">
        <f>#REF!</f>
        <v>#REF!</v>
      </c>
      <c r="TKZ15" s="401" t="e">
        <f>#REF!</f>
        <v>#REF!</v>
      </c>
      <c r="TLA15" s="401" t="e">
        <f>#REF!</f>
        <v>#REF!</v>
      </c>
      <c r="TLB15" s="401" t="e">
        <f>#REF!</f>
        <v>#REF!</v>
      </c>
      <c r="TLC15" s="401" t="e">
        <f>#REF!</f>
        <v>#REF!</v>
      </c>
      <c r="TLD15" s="401" t="e">
        <f>#REF!</f>
        <v>#REF!</v>
      </c>
      <c r="TLE15" s="401" t="e">
        <f>#REF!</f>
        <v>#REF!</v>
      </c>
      <c r="TLF15" s="401" t="e">
        <f>#REF!</f>
        <v>#REF!</v>
      </c>
      <c r="TLG15" s="401" t="e">
        <f>#REF!</f>
        <v>#REF!</v>
      </c>
      <c r="TLH15" s="401" t="e">
        <f>#REF!</f>
        <v>#REF!</v>
      </c>
      <c r="TLI15" s="401" t="e">
        <f>#REF!</f>
        <v>#REF!</v>
      </c>
      <c r="TLJ15" s="401" t="e">
        <f>#REF!</f>
        <v>#REF!</v>
      </c>
      <c r="TLK15" s="401" t="e">
        <f>#REF!</f>
        <v>#REF!</v>
      </c>
      <c r="TLL15" s="401" t="e">
        <f>#REF!</f>
        <v>#REF!</v>
      </c>
      <c r="TLM15" s="401" t="e">
        <f>#REF!</f>
        <v>#REF!</v>
      </c>
      <c r="TLN15" s="401" t="e">
        <f>#REF!</f>
        <v>#REF!</v>
      </c>
      <c r="TLO15" s="401" t="e">
        <f>#REF!</f>
        <v>#REF!</v>
      </c>
      <c r="TLP15" s="401" t="e">
        <f>#REF!</f>
        <v>#REF!</v>
      </c>
      <c r="TLQ15" s="401" t="e">
        <f>#REF!</f>
        <v>#REF!</v>
      </c>
      <c r="TLR15" s="401" t="e">
        <f>#REF!</f>
        <v>#REF!</v>
      </c>
      <c r="TLS15" s="401" t="e">
        <f>#REF!</f>
        <v>#REF!</v>
      </c>
      <c r="TLT15" s="401" t="e">
        <f>#REF!</f>
        <v>#REF!</v>
      </c>
      <c r="TLU15" s="401" t="e">
        <f>#REF!</f>
        <v>#REF!</v>
      </c>
      <c r="TLV15" s="401" t="e">
        <f>#REF!</f>
        <v>#REF!</v>
      </c>
      <c r="TLW15" s="401" t="e">
        <f>#REF!</f>
        <v>#REF!</v>
      </c>
      <c r="TLX15" s="401" t="e">
        <f>#REF!</f>
        <v>#REF!</v>
      </c>
      <c r="TLY15" s="401" t="e">
        <f>#REF!</f>
        <v>#REF!</v>
      </c>
      <c r="TLZ15" s="401" t="e">
        <f>#REF!</f>
        <v>#REF!</v>
      </c>
      <c r="TMA15" s="401" t="e">
        <f>#REF!</f>
        <v>#REF!</v>
      </c>
      <c r="TMB15" s="401" t="e">
        <f>#REF!</f>
        <v>#REF!</v>
      </c>
      <c r="TMC15" s="401" t="e">
        <f>#REF!</f>
        <v>#REF!</v>
      </c>
      <c r="TMD15" s="401" t="e">
        <f>#REF!</f>
        <v>#REF!</v>
      </c>
      <c r="TME15" s="401" t="e">
        <f>#REF!</f>
        <v>#REF!</v>
      </c>
      <c r="TMF15" s="401" t="e">
        <f>#REF!</f>
        <v>#REF!</v>
      </c>
      <c r="TMG15" s="401" t="e">
        <f>#REF!</f>
        <v>#REF!</v>
      </c>
      <c r="TMH15" s="401" t="e">
        <f>#REF!</f>
        <v>#REF!</v>
      </c>
      <c r="TMI15" s="401" t="e">
        <f>#REF!</f>
        <v>#REF!</v>
      </c>
      <c r="TMJ15" s="401" t="e">
        <f>#REF!</f>
        <v>#REF!</v>
      </c>
      <c r="TMK15" s="401" t="e">
        <f>#REF!</f>
        <v>#REF!</v>
      </c>
      <c r="TML15" s="401" t="e">
        <f>#REF!</f>
        <v>#REF!</v>
      </c>
      <c r="TMM15" s="401" t="e">
        <f>#REF!</f>
        <v>#REF!</v>
      </c>
      <c r="TMN15" s="401" t="e">
        <f>#REF!</f>
        <v>#REF!</v>
      </c>
      <c r="TMO15" s="401" t="e">
        <f>#REF!</f>
        <v>#REF!</v>
      </c>
      <c r="TMP15" s="401" t="e">
        <f>#REF!</f>
        <v>#REF!</v>
      </c>
      <c r="TMQ15" s="401" t="e">
        <f>#REF!</f>
        <v>#REF!</v>
      </c>
      <c r="TMR15" s="401" t="e">
        <f>#REF!</f>
        <v>#REF!</v>
      </c>
      <c r="TMS15" s="401" t="e">
        <f>#REF!</f>
        <v>#REF!</v>
      </c>
      <c r="TMT15" s="401" t="e">
        <f>#REF!</f>
        <v>#REF!</v>
      </c>
      <c r="TMU15" s="401" t="e">
        <f>#REF!</f>
        <v>#REF!</v>
      </c>
      <c r="TMV15" s="401" t="e">
        <f>#REF!</f>
        <v>#REF!</v>
      </c>
      <c r="TMW15" s="401" t="e">
        <f>#REF!</f>
        <v>#REF!</v>
      </c>
      <c r="TMX15" s="401" t="e">
        <f>#REF!</f>
        <v>#REF!</v>
      </c>
      <c r="TMY15" s="401" t="e">
        <f>#REF!</f>
        <v>#REF!</v>
      </c>
      <c r="TMZ15" s="401" t="e">
        <f>#REF!</f>
        <v>#REF!</v>
      </c>
      <c r="TNA15" s="401" t="e">
        <f>#REF!</f>
        <v>#REF!</v>
      </c>
      <c r="TNB15" s="401" t="e">
        <f>#REF!</f>
        <v>#REF!</v>
      </c>
      <c r="TNC15" s="401" t="e">
        <f>#REF!</f>
        <v>#REF!</v>
      </c>
      <c r="TND15" s="401" t="e">
        <f>#REF!</f>
        <v>#REF!</v>
      </c>
      <c r="TNE15" s="401" t="e">
        <f>#REF!</f>
        <v>#REF!</v>
      </c>
      <c r="TNF15" s="401" t="e">
        <f>#REF!</f>
        <v>#REF!</v>
      </c>
      <c r="TNG15" s="401" t="e">
        <f>#REF!</f>
        <v>#REF!</v>
      </c>
      <c r="TNH15" s="401" t="e">
        <f>#REF!</f>
        <v>#REF!</v>
      </c>
      <c r="TNI15" s="401" t="e">
        <f>#REF!</f>
        <v>#REF!</v>
      </c>
      <c r="TNJ15" s="401" t="e">
        <f>#REF!</f>
        <v>#REF!</v>
      </c>
      <c r="TNK15" s="401" t="e">
        <f>#REF!</f>
        <v>#REF!</v>
      </c>
      <c r="TNL15" s="401" t="e">
        <f>#REF!</f>
        <v>#REF!</v>
      </c>
      <c r="TNM15" s="401" t="e">
        <f>#REF!</f>
        <v>#REF!</v>
      </c>
      <c r="TNN15" s="401" t="e">
        <f>#REF!</f>
        <v>#REF!</v>
      </c>
      <c r="TNO15" s="401" t="e">
        <f>#REF!</f>
        <v>#REF!</v>
      </c>
      <c r="TNP15" s="401" t="e">
        <f>#REF!</f>
        <v>#REF!</v>
      </c>
      <c r="TNQ15" s="401" t="e">
        <f>#REF!</f>
        <v>#REF!</v>
      </c>
      <c r="TNR15" s="401" t="e">
        <f>#REF!</f>
        <v>#REF!</v>
      </c>
      <c r="TNS15" s="401" t="e">
        <f>#REF!</f>
        <v>#REF!</v>
      </c>
      <c r="TNT15" s="401" t="e">
        <f>#REF!</f>
        <v>#REF!</v>
      </c>
      <c r="TNU15" s="401" t="e">
        <f>#REF!</f>
        <v>#REF!</v>
      </c>
      <c r="TNV15" s="401" t="e">
        <f>#REF!</f>
        <v>#REF!</v>
      </c>
      <c r="TNW15" s="401" t="e">
        <f>#REF!</f>
        <v>#REF!</v>
      </c>
      <c r="TNX15" s="401" t="e">
        <f>#REF!</f>
        <v>#REF!</v>
      </c>
      <c r="TNY15" s="401" t="e">
        <f>#REF!</f>
        <v>#REF!</v>
      </c>
      <c r="TNZ15" s="401" t="e">
        <f>#REF!</f>
        <v>#REF!</v>
      </c>
      <c r="TOA15" s="401" t="e">
        <f>#REF!</f>
        <v>#REF!</v>
      </c>
      <c r="TOB15" s="401" t="e">
        <f>#REF!</f>
        <v>#REF!</v>
      </c>
      <c r="TOC15" s="401" t="e">
        <f>#REF!</f>
        <v>#REF!</v>
      </c>
      <c r="TOD15" s="401" t="e">
        <f>#REF!</f>
        <v>#REF!</v>
      </c>
      <c r="TOE15" s="401" t="e">
        <f>#REF!</f>
        <v>#REF!</v>
      </c>
      <c r="TOF15" s="401" t="e">
        <f>#REF!</f>
        <v>#REF!</v>
      </c>
      <c r="TOG15" s="401" t="e">
        <f>#REF!</f>
        <v>#REF!</v>
      </c>
      <c r="TOH15" s="401" t="e">
        <f>#REF!</f>
        <v>#REF!</v>
      </c>
      <c r="TOI15" s="401" t="e">
        <f>#REF!</f>
        <v>#REF!</v>
      </c>
      <c r="TOJ15" s="401" t="e">
        <f>#REF!</f>
        <v>#REF!</v>
      </c>
      <c r="TOK15" s="401" t="e">
        <f>#REF!</f>
        <v>#REF!</v>
      </c>
      <c r="TOL15" s="401" t="e">
        <f>#REF!</f>
        <v>#REF!</v>
      </c>
      <c r="TOM15" s="401" t="e">
        <f>#REF!</f>
        <v>#REF!</v>
      </c>
      <c r="TON15" s="401" t="e">
        <f>#REF!</f>
        <v>#REF!</v>
      </c>
      <c r="TOO15" s="401" t="e">
        <f>#REF!</f>
        <v>#REF!</v>
      </c>
      <c r="TOP15" s="401" t="e">
        <f>#REF!</f>
        <v>#REF!</v>
      </c>
      <c r="TOQ15" s="401" t="e">
        <f>#REF!</f>
        <v>#REF!</v>
      </c>
      <c r="TOR15" s="401" t="e">
        <f>#REF!</f>
        <v>#REF!</v>
      </c>
      <c r="TOS15" s="401" t="e">
        <f>#REF!</f>
        <v>#REF!</v>
      </c>
      <c r="TOT15" s="401" t="e">
        <f>#REF!</f>
        <v>#REF!</v>
      </c>
      <c r="TOU15" s="401" t="e">
        <f>#REF!</f>
        <v>#REF!</v>
      </c>
      <c r="TOV15" s="401" t="e">
        <f>#REF!</f>
        <v>#REF!</v>
      </c>
      <c r="TOW15" s="401" t="e">
        <f>#REF!</f>
        <v>#REF!</v>
      </c>
      <c r="TOX15" s="401" t="e">
        <f>#REF!</f>
        <v>#REF!</v>
      </c>
      <c r="TOY15" s="401" t="e">
        <f>#REF!</f>
        <v>#REF!</v>
      </c>
      <c r="TOZ15" s="401" t="e">
        <f>#REF!</f>
        <v>#REF!</v>
      </c>
      <c r="TPA15" s="401" t="e">
        <f>#REF!</f>
        <v>#REF!</v>
      </c>
      <c r="TPB15" s="401" t="e">
        <f>#REF!</f>
        <v>#REF!</v>
      </c>
      <c r="TPC15" s="401" t="e">
        <f>#REF!</f>
        <v>#REF!</v>
      </c>
      <c r="TPD15" s="401" t="e">
        <f>#REF!</f>
        <v>#REF!</v>
      </c>
      <c r="TPE15" s="401" t="e">
        <f>#REF!</f>
        <v>#REF!</v>
      </c>
      <c r="TPF15" s="401" t="e">
        <f>#REF!</f>
        <v>#REF!</v>
      </c>
      <c r="TPG15" s="401" t="e">
        <f>#REF!</f>
        <v>#REF!</v>
      </c>
      <c r="TPH15" s="401" t="e">
        <f>#REF!</f>
        <v>#REF!</v>
      </c>
      <c r="TPI15" s="401" t="e">
        <f>#REF!</f>
        <v>#REF!</v>
      </c>
      <c r="TPJ15" s="401" t="e">
        <f>#REF!</f>
        <v>#REF!</v>
      </c>
      <c r="TPK15" s="401" t="e">
        <f>#REF!</f>
        <v>#REF!</v>
      </c>
      <c r="TPL15" s="401" t="e">
        <f>#REF!</f>
        <v>#REF!</v>
      </c>
      <c r="TPM15" s="401" t="e">
        <f>#REF!</f>
        <v>#REF!</v>
      </c>
      <c r="TPN15" s="401" t="e">
        <f>#REF!</f>
        <v>#REF!</v>
      </c>
      <c r="TPO15" s="401" t="e">
        <f>#REF!</f>
        <v>#REF!</v>
      </c>
      <c r="TPP15" s="401" t="e">
        <f>#REF!</f>
        <v>#REF!</v>
      </c>
      <c r="TPQ15" s="401" t="e">
        <f>#REF!</f>
        <v>#REF!</v>
      </c>
      <c r="TPR15" s="401" t="e">
        <f>#REF!</f>
        <v>#REF!</v>
      </c>
      <c r="TPS15" s="401" t="e">
        <f>#REF!</f>
        <v>#REF!</v>
      </c>
      <c r="TPT15" s="401" t="e">
        <f>#REF!</f>
        <v>#REF!</v>
      </c>
      <c r="TPU15" s="401" t="e">
        <f>#REF!</f>
        <v>#REF!</v>
      </c>
      <c r="TPV15" s="401" t="e">
        <f>#REF!</f>
        <v>#REF!</v>
      </c>
      <c r="TPW15" s="401" t="e">
        <f>#REF!</f>
        <v>#REF!</v>
      </c>
      <c r="TPX15" s="401" t="e">
        <f>#REF!</f>
        <v>#REF!</v>
      </c>
      <c r="TPY15" s="401" t="e">
        <f>#REF!</f>
        <v>#REF!</v>
      </c>
      <c r="TPZ15" s="401" t="e">
        <f>#REF!</f>
        <v>#REF!</v>
      </c>
      <c r="TQA15" s="401" t="e">
        <f>#REF!</f>
        <v>#REF!</v>
      </c>
      <c r="TQB15" s="401" t="e">
        <f>#REF!</f>
        <v>#REF!</v>
      </c>
      <c r="TQC15" s="401" t="e">
        <f>#REF!</f>
        <v>#REF!</v>
      </c>
      <c r="TQD15" s="401" t="e">
        <f>#REF!</f>
        <v>#REF!</v>
      </c>
      <c r="TQE15" s="401" t="e">
        <f>#REF!</f>
        <v>#REF!</v>
      </c>
      <c r="TQF15" s="401" t="e">
        <f>#REF!</f>
        <v>#REF!</v>
      </c>
      <c r="TQG15" s="401" t="e">
        <f>#REF!</f>
        <v>#REF!</v>
      </c>
      <c r="TQH15" s="401" t="e">
        <f>#REF!</f>
        <v>#REF!</v>
      </c>
      <c r="TQI15" s="401" t="e">
        <f>#REF!</f>
        <v>#REF!</v>
      </c>
      <c r="TQJ15" s="401" t="e">
        <f>#REF!</f>
        <v>#REF!</v>
      </c>
      <c r="TQK15" s="401" t="e">
        <f>#REF!</f>
        <v>#REF!</v>
      </c>
      <c r="TQL15" s="401" t="e">
        <f>#REF!</f>
        <v>#REF!</v>
      </c>
      <c r="TQM15" s="401" t="e">
        <f>#REF!</f>
        <v>#REF!</v>
      </c>
      <c r="TQN15" s="401" t="e">
        <f>#REF!</f>
        <v>#REF!</v>
      </c>
      <c r="TQO15" s="401" t="e">
        <f>#REF!</f>
        <v>#REF!</v>
      </c>
      <c r="TQP15" s="401" t="e">
        <f>#REF!</f>
        <v>#REF!</v>
      </c>
      <c r="TQQ15" s="401" t="e">
        <f>#REF!</f>
        <v>#REF!</v>
      </c>
      <c r="TQR15" s="401" t="e">
        <f>#REF!</f>
        <v>#REF!</v>
      </c>
      <c r="TQS15" s="401" t="e">
        <f>#REF!</f>
        <v>#REF!</v>
      </c>
      <c r="TQT15" s="401" t="e">
        <f>#REF!</f>
        <v>#REF!</v>
      </c>
      <c r="TQU15" s="401" t="e">
        <f>#REF!</f>
        <v>#REF!</v>
      </c>
      <c r="TQV15" s="401" t="e">
        <f>#REF!</f>
        <v>#REF!</v>
      </c>
      <c r="TQW15" s="401" t="e">
        <f>#REF!</f>
        <v>#REF!</v>
      </c>
      <c r="TQX15" s="401" t="e">
        <f>#REF!</f>
        <v>#REF!</v>
      </c>
      <c r="TQY15" s="401" t="e">
        <f>#REF!</f>
        <v>#REF!</v>
      </c>
      <c r="TQZ15" s="401" t="e">
        <f>#REF!</f>
        <v>#REF!</v>
      </c>
      <c r="TRA15" s="401" t="e">
        <f>#REF!</f>
        <v>#REF!</v>
      </c>
      <c r="TRB15" s="401" t="e">
        <f>#REF!</f>
        <v>#REF!</v>
      </c>
      <c r="TRC15" s="401" t="e">
        <f>#REF!</f>
        <v>#REF!</v>
      </c>
      <c r="TRD15" s="401" t="e">
        <f>#REF!</f>
        <v>#REF!</v>
      </c>
      <c r="TRE15" s="401" t="e">
        <f>#REF!</f>
        <v>#REF!</v>
      </c>
      <c r="TRF15" s="401" t="e">
        <f>#REF!</f>
        <v>#REF!</v>
      </c>
      <c r="TRG15" s="401" t="e">
        <f>#REF!</f>
        <v>#REF!</v>
      </c>
      <c r="TRH15" s="401" t="e">
        <f>#REF!</f>
        <v>#REF!</v>
      </c>
      <c r="TRI15" s="401" t="e">
        <f>#REF!</f>
        <v>#REF!</v>
      </c>
      <c r="TRJ15" s="401" t="e">
        <f>#REF!</f>
        <v>#REF!</v>
      </c>
      <c r="TRK15" s="401" t="e">
        <f>#REF!</f>
        <v>#REF!</v>
      </c>
      <c r="TRL15" s="401" t="e">
        <f>#REF!</f>
        <v>#REF!</v>
      </c>
      <c r="TRM15" s="401" t="e">
        <f>#REF!</f>
        <v>#REF!</v>
      </c>
      <c r="TRN15" s="401" t="e">
        <f>#REF!</f>
        <v>#REF!</v>
      </c>
      <c r="TRO15" s="401" t="e">
        <f>#REF!</f>
        <v>#REF!</v>
      </c>
      <c r="TRP15" s="401" t="e">
        <f>#REF!</f>
        <v>#REF!</v>
      </c>
      <c r="TRQ15" s="401" t="e">
        <f>#REF!</f>
        <v>#REF!</v>
      </c>
      <c r="TRR15" s="401" t="e">
        <f>#REF!</f>
        <v>#REF!</v>
      </c>
      <c r="TRS15" s="401" t="e">
        <f>#REF!</f>
        <v>#REF!</v>
      </c>
      <c r="TRT15" s="401" t="e">
        <f>#REF!</f>
        <v>#REF!</v>
      </c>
      <c r="TRU15" s="401" t="e">
        <f>#REF!</f>
        <v>#REF!</v>
      </c>
      <c r="TRV15" s="401" t="e">
        <f>#REF!</f>
        <v>#REF!</v>
      </c>
      <c r="TRW15" s="401" t="e">
        <f>#REF!</f>
        <v>#REF!</v>
      </c>
      <c r="TRX15" s="401" t="e">
        <f>#REF!</f>
        <v>#REF!</v>
      </c>
      <c r="TRY15" s="401" t="e">
        <f>#REF!</f>
        <v>#REF!</v>
      </c>
      <c r="TRZ15" s="401" t="e">
        <f>#REF!</f>
        <v>#REF!</v>
      </c>
      <c r="TSA15" s="401" t="e">
        <f>#REF!</f>
        <v>#REF!</v>
      </c>
      <c r="TSB15" s="401" t="e">
        <f>#REF!</f>
        <v>#REF!</v>
      </c>
      <c r="TSC15" s="401" t="e">
        <f>#REF!</f>
        <v>#REF!</v>
      </c>
      <c r="TSD15" s="401" t="e">
        <f>#REF!</f>
        <v>#REF!</v>
      </c>
      <c r="TSE15" s="401" t="e">
        <f>#REF!</f>
        <v>#REF!</v>
      </c>
      <c r="TSF15" s="401" t="e">
        <f>#REF!</f>
        <v>#REF!</v>
      </c>
      <c r="TSG15" s="401" t="e">
        <f>#REF!</f>
        <v>#REF!</v>
      </c>
      <c r="TSH15" s="401" t="e">
        <f>#REF!</f>
        <v>#REF!</v>
      </c>
      <c r="TSI15" s="401" t="e">
        <f>#REF!</f>
        <v>#REF!</v>
      </c>
      <c r="TSJ15" s="401" t="e">
        <f>#REF!</f>
        <v>#REF!</v>
      </c>
      <c r="TSK15" s="401" t="e">
        <f>#REF!</f>
        <v>#REF!</v>
      </c>
      <c r="TSL15" s="401" t="e">
        <f>#REF!</f>
        <v>#REF!</v>
      </c>
      <c r="TSM15" s="401" t="e">
        <f>#REF!</f>
        <v>#REF!</v>
      </c>
      <c r="TSN15" s="401" t="e">
        <f>#REF!</f>
        <v>#REF!</v>
      </c>
      <c r="TSO15" s="401" t="e">
        <f>#REF!</f>
        <v>#REF!</v>
      </c>
      <c r="TSP15" s="401" t="e">
        <f>#REF!</f>
        <v>#REF!</v>
      </c>
      <c r="TSQ15" s="401" t="e">
        <f>#REF!</f>
        <v>#REF!</v>
      </c>
      <c r="TSR15" s="401" t="e">
        <f>#REF!</f>
        <v>#REF!</v>
      </c>
      <c r="TSS15" s="401" t="e">
        <f>#REF!</f>
        <v>#REF!</v>
      </c>
      <c r="TST15" s="401" t="e">
        <f>#REF!</f>
        <v>#REF!</v>
      </c>
      <c r="TSU15" s="401" t="e">
        <f>#REF!</f>
        <v>#REF!</v>
      </c>
      <c r="TSV15" s="401" t="e">
        <f>#REF!</f>
        <v>#REF!</v>
      </c>
      <c r="TSW15" s="401" t="e">
        <f>#REF!</f>
        <v>#REF!</v>
      </c>
      <c r="TSX15" s="401" t="e">
        <f>#REF!</f>
        <v>#REF!</v>
      </c>
      <c r="TSY15" s="401" t="e">
        <f>#REF!</f>
        <v>#REF!</v>
      </c>
      <c r="TSZ15" s="401" t="e">
        <f>#REF!</f>
        <v>#REF!</v>
      </c>
      <c r="TTA15" s="401" t="e">
        <f>#REF!</f>
        <v>#REF!</v>
      </c>
      <c r="TTB15" s="401" t="e">
        <f>#REF!</f>
        <v>#REF!</v>
      </c>
      <c r="TTC15" s="401" t="e">
        <f>#REF!</f>
        <v>#REF!</v>
      </c>
      <c r="TTD15" s="401" t="e">
        <f>#REF!</f>
        <v>#REF!</v>
      </c>
      <c r="TTE15" s="401" t="e">
        <f>#REF!</f>
        <v>#REF!</v>
      </c>
      <c r="TTF15" s="401" t="e">
        <f>#REF!</f>
        <v>#REF!</v>
      </c>
      <c r="TTG15" s="401" t="e">
        <f>#REF!</f>
        <v>#REF!</v>
      </c>
      <c r="TTH15" s="401" t="e">
        <f>#REF!</f>
        <v>#REF!</v>
      </c>
      <c r="TTI15" s="401" t="e">
        <f>#REF!</f>
        <v>#REF!</v>
      </c>
      <c r="TTJ15" s="401" t="e">
        <f>#REF!</f>
        <v>#REF!</v>
      </c>
      <c r="TTK15" s="401" t="e">
        <f>#REF!</f>
        <v>#REF!</v>
      </c>
      <c r="TTL15" s="401" t="e">
        <f>#REF!</f>
        <v>#REF!</v>
      </c>
      <c r="TTM15" s="401" t="e">
        <f>#REF!</f>
        <v>#REF!</v>
      </c>
      <c r="TTN15" s="401" t="e">
        <f>#REF!</f>
        <v>#REF!</v>
      </c>
      <c r="TTO15" s="401" t="e">
        <f>#REF!</f>
        <v>#REF!</v>
      </c>
      <c r="TTP15" s="401" t="e">
        <f>#REF!</f>
        <v>#REF!</v>
      </c>
      <c r="TTQ15" s="401" t="e">
        <f>#REF!</f>
        <v>#REF!</v>
      </c>
      <c r="TTR15" s="401" t="e">
        <f>#REF!</f>
        <v>#REF!</v>
      </c>
      <c r="TTS15" s="401" t="e">
        <f>#REF!</f>
        <v>#REF!</v>
      </c>
      <c r="TTT15" s="401" t="e">
        <f>#REF!</f>
        <v>#REF!</v>
      </c>
      <c r="TTU15" s="401" t="e">
        <f>#REF!</f>
        <v>#REF!</v>
      </c>
      <c r="TTV15" s="401" t="e">
        <f>#REF!</f>
        <v>#REF!</v>
      </c>
      <c r="TTW15" s="401" t="e">
        <f>#REF!</f>
        <v>#REF!</v>
      </c>
      <c r="TTX15" s="401" t="e">
        <f>#REF!</f>
        <v>#REF!</v>
      </c>
      <c r="TTY15" s="401" t="e">
        <f>#REF!</f>
        <v>#REF!</v>
      </c>
      <c r="TTZ15" s="401" t="e">
        <f>#REF!</f>
        <v>#REF!</v>
      </c>
      <c r="TUA15" s="401" t="e">
        <f>#REF!</f>
        <v>#REF!</v>
      </c>
      <c r="TUB15" s="401" t="e">
        <f>#REF!</f>
        <v>#REF!</v>
      </c>
      <c r="TUC15" s="401" t="e">
        <f>#REF!</f>
        <v>#REF!</v>
      </c>
      <c r="TUD15" s="401" t="e">
        <f>#REF!</f>
        <v>#REF!</v>
      </c>
      <c r="TUE15" s="401" t="e">
        <f>#REF!</f>
        <v>#REF!</v>
      </c>
      <c r="TUF15" s="401" t="e">
        <f>#REF!</f>
        <v>#REF!</v>
      </c>
      <c r="TUG15" s="401" t="e">
        <f>#REF!</f>
        <v>#REF!</v>
      </c>
      <c r="TUH15" s="401" t="e">
        <f>#REF!</f>
        <v>#REF!</v>
      </c>
      <c r="TUI15" s="401" t="e">
        <f>#REF!</f>
        <v>#REF!</v>
      </c>
      <c r="TUJ15" s="401" t="e">
        <f>#REF!</f>
        <v>#REF!</v>
      </c>
      <c r="TUK15" s="401" t="e">
        <f>#REF!</f>
        <v>#REF!</v>
      </c>
      <c r="TUL15" s="401" t="e">
        <f>#REF!</f>
        <v>#REF!</v>
      </c>
      <c r="TUM15" s="401" t="e">
        <f>#REF!</f>
        <v>#REF!</v>
      </c>
      <c r="TUN15" s="401" t="e">
        <f>#REF!</f>
        <v>#REF!</v>
      </c>
      <c r="TUO15" s="401" t="e">
        <f>#REF!</f>
        <v>#REF!</v>
      </c>
      <c r="TUP15" s="401" t="e">
        <f>#REF!</f>
        <v>#REF!</v>
      </c>
      <c r="TUQ15" s="401" t="e">
        <f>#REF!</f>
        <v>#REF!</v>
      </c>
      <c r="TUR15" s="401" t="e">
        <f>#REF!</f>
        <v>#REF!</v>
      </c>
      <c r="TUS15" s="401" t="e">
        <f>#REF!</f>
        <v>#REF!</v>
      </c>
      <c r="TUT15" s="401" t="e">
        <f>#REF!</f>
        <v>#REF!</v>
      </c>
      <c r="TUU15" s="401" t="e">
        <f>#REF!</f>
        <v>#REF!</v>
      </c>
      <c r="TUV15" s="401" t="e">
        <f>#REF!</f>
        <v>#REF!</v>
      </c>
      <c r="TUW15" s="401" t="e">
        <f>#REF!</f>
        <v>#REF!</v>
      </c>
      <c r="TUX15" s="401" t="e">
        <f>#REF!</f>
        <v>#REF!</v>
      </c>
      <c r="TUY15" s="401" t="e">
        <f>#REF!</f>
        <v>#REF!</v>
      </c>
      <c r="TUZ15" s="401" t="e">
        <f>#REF!</f>
        <v>#REF!</v>
      </c>
      <c r="TVA15" s="401" t="e">
        <f>#REF!</f>
        <v>#REF!</v>
      </c>
      <c r="TVB15" s="401" t="e">
        <f>#REF!</f>
        <v>#REF!</v>
      </c>
      <c r="TVC15" s="401" t="e">
        <f>#REF!</f>
        <v>#REF!</v>
      </c>
      <c r="TVD15" s="401" t="e">
        <f>#REF!</f>
        <v>#REF!</v>
      </c>
      <c r="TVE15" s="401" t="e">
        <f>#REF!</f>
        <v>#REF!</v>
      </c>
      <c r="TVF15" s="401" t="e">
        <f>#REF!</f>
        <v>#REF!</v>
      </c>
      <c r="TVG15" s="401" t="e">
        <f>#REF!</f>
        <v>#REF!</v>
      </c>
      <c r="TVH15" s="401" t="e">
        <f>#REF!</f>
        <v>#REF!</v>
      </c>
      <c r="TVI15" s="401" t="e">
        <f>#REF!</f>
        <v>#REF!</v>
      </c>
      <c r="TVJ15" s="401" t="e">
        <f>#REF!</f>
        <v>#REF!</v>
      </c>
      <c r="TVK15" s="401" t="e">
        <f>#REF!</f>
        <v>#REF!</v>
      </c>
      <c r="TVL15" s="401" t="e">
        <f>#REF!</f>
        <v>#REF!</v>
      </c>
      <c r="TVM15" s="401" t="e">
        <f>#REF!</f>
        <v>#REF!</v>
      </c>
      <c r="TVN15" s="401" t="e">
        <f>#REF!</f>
        <v>#REF!</v>
      </c>
      <c r="TVO15" s="401" t="e">
        <f>#REF!</f>
        <v>#REF!</v>
      </c>
      <c r="TVP15" s="401" t="e">
        <f>#REF!</f>
        <v>#REF!</v>
      </c>
      <c r="TVQ15" s="401" t="e">
        <f>#REF!</f>
        <v>#REF!</v>
      </c>
      <c r="TVR15" s="401" t="e">
        <f>#REF!</f>
        <v>#REF!</v>
      </c>
      <c r="TVS15" s="401" t="e">
        <f>#REF!</f>
        <v>#REF!</v>
      </c>
      <c r="TVT15" s="401" t="e">
        <f>#REF!</f>
        <v>#REF!</v>
      </c>
      <c r="TVU15" s="401" t="e">
        <f>#REF!</f>
        <v>#REF!</v>
      </c>
      <c r="TVV15" s="401" t="e">
        <f>#REF!</f>
        <v>#REF!</v>
      </c>
      <c r="TVW15" s="401" t="e">
        <f>#REF!</f>
        <v>#REF!</v>
      </c>
      <c r="TVX15" s="401" t="e">
        <f>#REF!</f>
        <v>#REF!</v>
      </c>
      <c r="TVY15" s="401" t="e">
        <f>#REF!</f>
        <v>#REF!</v>
      </c>
      <c r="TVZ15" s="401" t="e">
        <f>#REF!</f>
        <v>#REF!</v>
      </c>
      <c r="TWA15" s="401" t="e">
        <f>#REF!</f>
        <v>#REF!</v>
      </c>
      <c r="TWB15" s="401" t="e">
        <f>#REF!</f>
        <v>#REF!</v>
      </c>
      <c r="TWC15" s="401" t="e">
        <f>#REF!</f>
        <v>#REF!</v>
      </c>
      <c r="TWD15" s="401" t="e">
        <f>#REF!</f>
        <v>#REF!</v>
      </c>
      <c r="TWE15" s="401" t="e">
        <f>#REF!</f>
        <v>#REF!</v>
      </c>
      <c r="TWF15" s="401" t="e">
        <f>#REF!</f>
        <v>#REF!</v>
      </c>
      <c r="TWG15" s="401" t="e">
        <f>#REF!</f>
        <v>#REF!</v>
      </c>
      <c r="TWH15" s="401" t="e">
        <f>#REF!</f>
        <v>#REF!</v>
      </c>
      <c r="TWI15" s="401" t="e">
        <f>#REF!</f>
        <v>#REF!</v>
      </c>
      <c r="TWJ15" s="401" t="e">
        <f>#REF!</f>
        <v>#REF!</v>
      </c>
      <c r="TWK15" s="401" t="e">
        <f>#REF!</f>
        <v>#REF!</v>
      </c>
      <c r="TWL15" s="401" t="e">
        <f>#REF!</f>
        <v>#REF!</v>
      </c>
      <c r="TWM15" s="401" t="e">
        <f>#REF!</f>
        <v>#REF!</v>
      </c>
      <c r="TWN15" s="401" t="e">
        <f>#REF!</f>
        <v>#REF!</v>
      </c>
      <c r="TWO15" s="401" t="e">
        <f>#REF!</f>
        <v>#REF!</v>
      </c>
      <c r="TWP15" s="401" t="e">
        <f>#REF!</f>
        <v>#REF!</v>
      </c>
      <c r="TWQ15" s="401" t="e">
        <f>#REF!</f>
        <v>#REF!</v>
      </c>
      <c r="TWR15" s="401" t="e">
        <f>#REF!</f>
        <v>#REF!</v>
      </c>
      <c r="TWS15" s="401" t="e">
        <f>#REF!</f>
        <v>#REF!</v>
      </c>
      <c r="TWT15" s="401" t="e">
        <f>#REF!</f>
        <v>#REF!</v>
      </c>
      <c r="TWU15" s="401" t="e">
        <f>#REF!</f>
        <v>#REF!</v>
      </c>
      <c r="TWV15" s="401" t="e">
        <f>#REF!</f>
        <v>#REF!</v>
      </c>
      <c r="TWW15" s="401" t="e">
        <f>#REF!</f>
        <v>#REF!</v>
      </c>
      <c r="TWX15" s="401" t="e">
        <f>#REF!</f>
        <v>#REF!</v>
      </c>
      <c r="TWY15" s="401" t="e">
        <f>#REF!</f>
        <v>#REF!</v>
      </c>
      <c r="TWZ15" s="401" t="e">
        <f>#REF!</f>
        <v>#REF!</v>
      </c>
      <c r="TXA15" s="401" t="e">
        <f>#REF!</f>
        <v>#REF!</v>
      </c>
      <c r="TXB15" s="401" t="e">
        <f>#REF!</f>
        <v>#REF!</v>
      </c>
      <c r="TXC15" s="401" t="e">
        <f>#REF!</f>
        <v>#REF!</v>
      </c>
      <c r="TXD15" s="401" t="e">
        <f>#REF!</f>
        <v>#REF!</v>
      </c>
      <c r="TXE15" s="401" t="e">
        <f>#REF!</f>
        <v>#REF!</v>
      </c>
      <c r="TXF15" s="401" t="e">
        <f>#REF!</f>
        <v>#REF!</v>
      </c>
      <c r="TXG15" s="401" t="e">
        <f>#REF!</f>
        <v>#REF!</v>
      </c>
      <c r="TXH15" s="401" t="e">
        <f>#REF!</f>
        <v>#REF!</v>
      </c>
      <c r="TXI15" s="401" t="e">
        <f>#REF!</f>
        <v>#REF!</v>
      </c>
      <c r="TXJ15" s="401" t="e">
        <f>#REF!</f>
        <v>#REF!</v>
      </c>
      <c r="TXK15" s="401" t="e">
        <f>#REF!</f>
        <v>#REF!</v>
      </c>
      <c r="TXL15" s="401" t="e">
        <f>#REF!</f>
        <v>#REF!</v>
      </c>
      <c r="TXM15" s="401" t="e">
        <f>#REF!</f>
        <v>#REF!</v>
      </c>
      <c r="TXN15" s="401" t="e">
        <f>#REF!</f>
        <v>#REF!</v>
      </c>
      <c r="TXO15" s="401" t="e">
        <f>#REF!</f>
        <v>#REF!</v>
      </c>
      <c r="TXP15" s="401" t="e">
        <f>#REF!</f>
        <v>#REF!</v>
      </c>
      <c r="TXQ15" s="401" t="e">
        <f>#REF!</f>
        <v>#REF!</v>
      </c>
      <c r="TXR15" s="401" t="e">
        <f>#REF!</f>
        <v>#REF!</v>
      </c>
      <c r="TXS15" s="401" t="e">
        <f>#REF!</f>
        <v>#REF!</v>
      </c>
      <c r="TXT15" s="401" t="e">
        <f>#REF!</f>
        <v>#REF!</v>
      </c>
      <c r="TXU15" s="401" t="e">
        <f>#REF!</f>
        <v>#REF!</v>
      </c>
      <c r="TXV15" s="401" t="e">
        <f>#REF!</f>
        <v>#REF!</v>
      </c>
      <c r="TXW15" s="401" t="e">
        <f>#REF!</f>
        <v>#REF!</v>
      </c>
      <c r="TXX15" s="401" t="e">
        <f>#REF!</f>
        <v>#REF!</v>
      </c>
      <c r="TXY15" s="401" t="e">
        <f>#REF!</f>
        <v>#REF!</v>
      </c>
      <c r="TXZ15" s="401" t="e">
        <f>#REF!</f>
        <v>#REF!</v>
      </c>
      <c r="TYA15" s="401" t="e">
        <f>#REF!</f>
        <v>#REF!</v>
      </c>
      <c r="TYB15" s="401" t="e">
        <f>#REF!</f>
        <v>#REF!</v>
      </c>
      <c r="TYC15" s="401" t="e">
        <f>#REF!</f>
        <v>#REF!</v>
      </c>
      <c r="TYD15" s="401" t="e">
        <f>#REF!</f>
        <v>#REF!</v>
      </c>
      <c r="TYE15" s="401" t="e">
        <f>#REF!</f>
        <v>#REF!</v>
      </c>
      <c r="TYF15" s="401" t="e">
        <f>#REF!</f>
        <v>#REF!</v>
      </c>
      <c r="TYG15" s="401" t="e">
        <f>#REF!</f>
        <v>#REF!</v>
      </c>
      <c r="TYH15" s="401" t="e">
        <f>#REF!</f>
        <v>#REF!</v>
      </c>
      <c r="TYI15" s="401" t="e">
        <f>#REF!</f>
        <v>#REF!</v>
      </c>
      <c r="TYJ15" s="401" t="e">
        <f>#REF!</f>
        <v>#REF!</v>
      </c>
      <c r="TYK15" s="401" t="e">
        <f>#REF!</f>
        <v>#REF!</v>
      </c>
      <c r="TYL15" s="401" t="e">
        <f>#REF!</f>
        <v>#REF!</v>
      </c>
      <c r="TYM15" s="401" t="e">
        <f>#REF!</f>
        <v>#REF!</v>
      </c>
      <c r="TYN15" s="401" t="e">
        <f>#REF!</f>
        <v>#REF!</v>
      </c>
      <c r="TYO15" s="401" t="e">
        <f>#REF!</f>
        <v>#REF!</v>
      </c>
      <c r="TYP15" s="401" t="e">
        <f>#REF!</f>
        <v>#REF!</v>
      </c>
      <c r="TYQ15" s="401" t="e">
        <f>#REF!</f>
        <v>#REF!</v>
      </c>
      <c r="TYR15" s="401" t="e">
        <f>#REF!</f>
        <v>#REF!</v>
      </c>
      <c r="TYS15" s="401" t="e">
        <f>#REF!</f>
        <v>#REF!</v>
      </c>
      <c r="TYT15" s="401" t="e">
        <f>#REF!</f>
        <v>#REF!</v>
      </c>
      <c r="TYU15" s="401" t="e">
        <f>#REF!</f>
        <v>#REF!</v>
      </c>
      <c r="TYV15" s="401" t="e">
        <f>#REF!</f>
        <v>#REF!</v>
      </c>
      <c r="TYW15" s="401" t="e">
        <f>#REF!</f>
        <v>#REF!</v>
      </c>
      <c r="TYX15" s="401" t="e">
        <f>#REF!</f>
        <v>#REF!</v>
      </c>
      <c r="TYY15" s="401" t="e">
        <f>#REF!</f>
        <v>#REF!</v>
      </c>
      <c r="TYZ15" s="401" t="e">
        <f>#REF!</f>
        <v>#REF!</v>
      </c>
      <c r="TZA15" s="401" t="e">
        <f>#REF!</f>
        <v>#REF!</v>
      </c>
      <c r="TZB15" s="401" t="e">
        <f>#REF!</f>
        <v>#REF!</v>
      </c>
      <c r="TZC15" s="401" t="e">
        <f>#REF!</f>
        <v>#REF!</v>
      </c>
      <c r="TZD15" s="401" t="e">
        <f>#REF!</f>
        <v>#REF!</v>
      </c>
      <c r="TZE15" s="401" t="e">
        <f>#REF!</f>
        <v>#REF!</v>
      </c>
      <c r="TZF15" s="401" t="e">
        <f>#REF!</f>
        <v>#REF!</v>
      </c>
      <c r="TZG15" s="401" t="e">
        <f>#REF!</f>
        <v>#REF!</v>
      </c>
      <c r="TZH15" s="401" t="e">
        <f>#REF!</f>
        <v>#REF!</v>
      </c>
      <c r="TZI15" s="401" t="e">
        <f>#REF!</f>
        <v>#REF!</v>
      </c>
      <c r="TZJ15" s="401" t="e">
        <f>#REF!</f>
        <v>#REF!</v>
      </c>
      <c r="TZK15" s="401" t="e">
        <f>#REF!</f>
        <v>#REF!</v>
      </c>
      <c r="TZL15" s="401" t="e">
        <f>#REF!</f>
        <v>#REF!</v>
      </c>
      <c r="TZM15" s="401" t="e">
        <f>#REF!</f>
        <v>#REF!</v>
      </c>
      <c r="TZN15" s="401" t="e">
        <f>#REF!</f>
        <v>#REF!</v>
      </c>
      <c r="TZO15" s="401" t="e">
        <f>#REF!</f>
        <v>#REF!</v>
      </c>
      <c r="TZP15" s="401" t="e">
        <f>#REF!</f>
        <v>#REF!</v>
      </c>
      <c r="TZQ15" s="401" t="e">
        <f>#REF!</f>
        <v>#REF!</v>
      </c>
      <c r="TZR15" s="401" t="e">
        <f>#REF!</f>
        <v>#REF!</v>
      </c>
      <c r="TZS15" s="401" t="e">
        <f>#REF!</f>
        <v>#REF!</v>
      </c>
      <c r="TZT15" s="401" t="e">
        <f>#REF!</f>
        <v>#REF!</v>
      </c>
      <c r="TZU15" s="401" t="e">
        <f>#REF!</f>
        <v>#REF!</v>
      </c>
      <c r="TZV15" s="401" t="e">
        <f>#REF!</f>
        <v>#REF!</v>
      </c>
      <c r="TZW15" s="401" t="e">
        <f>#REF!</f>
        <v>#REF!</v>
      </c>
      <c r="TZX15" s="401" t="e">
        <f>#REF!</f>
        <v>#REF!</v>
      </c>
      <c r="TZY15" s="401" t="e">
        <f>#REF!</f>
        <v>#REF!</v>
      </c>
      <c r="TZZ15" s="401" t="e">
        <f>#REF!</f>
        <v>#REF!</v>
      </c>
      <c r="UAA15" s="401" t="e">
        <f>#REF!</f>
        <v>#REF!</v>
      </c>
      <c r="UAB15" s="401" t="e">
        <f>#REF!</f>
        <v>#REF!</v>
      </c>
      <c r="UAC15" s="401" t="e">
        <f>#REF!</f>
        <v>#REF!</v>
      </c>
      <c r="UAD15" s="401" t="e">
        <f>#REF!</f>
        <v>#REF!</v>
      </c>
      <c r="UAE15" s="401" t="e">
        <f>#REF!</f>
        <v>#REF!</v>
      </c>
      <c r="UAF15" s="401" t="e">
        <f>#REF!</f>
        <v>#REF!</v>
      </c>
      <c r="UAG15" s="401" t="e">
        <f>#REF!</f>
        <v>#REF!</v>
      </c>
      <c r="UAH15" s="401" t="e">
        <f>#REF!</f>
        <v>#REF!</v>
      </c>
      <c r="UAI15" s="401" t="e">
        <f>#REF!</f>
        <v>#REF!</v>
      </c>
      <c r="UAJ15" s="401" t="e">
        <f>#REF!</f>
        <v>#REF!</v>
      </c>
      <c r="UAK15" s="401" t="e">
        <f>#REF!</f>
        <v>#REF!</v>
      </c>
      <c r="UAL15" s="401" t="e">
        <f>#REF!</f>
        <v>#REF!</v>
      </c>
      <c r="UAM15" s="401" t="e">
        <f>#REF!</f>
        <v>#REF!</v>
      </c>
      <c r="UAN15" s="401" t="e">
        <f>#REF!</f>
        <v>#REF!</v>
      </c>
      <c r="UAO15" s="401" t="e">
        <f>#REF!</f>
        <v>#REF!</v>
      </c>
      <c r="UAP15" s="401" t="e">
        <f>#REF!</f>
        <v>#REF!</v>
      </c>
      <c r="UAQ15" s="401" t="e">
        <f>#REF!</f>
        <v>#REF!</v>
      </c>
      <c r="UAR15" s="401" t="e">
        <f>#REF!</f>
        <v>#REF!</v>
      </c>
      <c r="UAS15" s="401" t="e">
        <f>#REF!</f>
        <v>#REF!</v>
      </c>
      <c r="UAT15" s="401" t="e">
        <f>#REF!</f>
        <v>#REF!</v>
      </c>
      <c r="UAU15" s="401" t="e">
        <f>#REF!</f>
        <v>#REF!</v>
      </c>
      <c r="UAV15" s="401" t="e">
        <f>#REF!</f>
        <v>#REF!</v>
      </c>
      <c r="UAW15" s="401" t="e">
        <f>#REF!</f>
        <v>#REF!</v>
      </c>
      <c r="UAX15" s="401" t="e">
        <f>#REF!</f>
        <v>#REF!</v>
      </c>
      <c r="UAY15" s="401" t="e">
        <f>#REF!</f>
        <v>#REF!</v>
      </c>
      <c r="UAZ15" s="401" t="e">
        <f>#REF!</f>
        <v>#REF!</v>
      </c>
      <c r="UBA15" s="401" t="e">
        <f>#REF!</f>
        <v>#REF!</v>
      </c>
      <c r="UBB15" s="401" t="e">
        <f>#REF!</f>
        <v>#REF!</v>
      </c>
      <c r="UBC15" s="401" t="e">
        <f>#REF!</f>
        <v>#REF!</v>
      </c>
      <c r="UBD15" s="401" t="e">
        <f>#REF!</f>
        <v>#REF!</v>
      </c>
      <c r="UBE15" s="401" t="e">
        <f>#REF!</f>
        <v>#REF!</v>
      </c>
      <c r="UBF15" s="401" t="e">
        <f>#REF!</f>
        <v>#REF!</v>
      </c>
      <c r="UBG15" s="401" t="e">
        <f>#REF!</f>
        <v>#REF!</v>
      </c>
      <c r="UBH15" s="401" t="e">
        <f>#REF!</f>
        <v>#REF!</v>
      </c>
      <c r="UBI15" s="401" t="e">
        <f>#REF!</f>
        <v>#REF!</v>
      </c>
      <c r="UBJ15" s="401" t="e">
        <f>#REF!</f>
        <v>#REF!</v>
      </c>
      <c r="UBK15" s="401" t="e">
        <f>#REF!</f>
        <v>#REF!</v>
      </c>
      <c r="UBL15" s="401" t="e">
        <f>#REF!</f>
        <v>#REF!</v>
      </c>
      <c r="UBM15" s="401" t="e">
        <f>#REF!</f>
        <v>#REF!</v>
      </c>
      <c r="UBN15" s="401" t="e">
        <f>#REF!</f>
        <v>#REF!</v>
      </c>
      <c r="UBO15" s="401" t="e">
        <f>#REF!</f>
        <v>#REF!</v>
      </c>
      <c r="UBP15" s="401" t="e">
        <f>#REF!</f>
        <v>#REF!</v>
      </c>
      <c r="UBQ15" s="401" t="e">
        <f>#REF!</f>
        <v>#REF!</v>
      </c>
      <c r="UBR15" s="401" t="e">
        <f>#REF!</f>
        <v>#REF!</v>
      </c>
      <c r="UBS15" s="401" t="e">
        <f>#REF!</f>
        <v>#REF!</v>
      </c>
      <c r="UBT15" s="401" t="e">
        <f>#REF!</f>
        <v>#REF!</v>
      </c>
      <c r="UBU15" s="401" t="e">
        <f>#REF!</f>
        <v>#REF!</v>
      </c>
      <c r="UBV15" s="401" t="e">
        <f>#REF!</f>
        <v>#REF!</v>
      </c>
      <c r="UBW15" s="401" t="e">
        <f>#REF!</f>
        <v>#REF!</v>
      </c>
      <c r="UBX15" s="401" t="e">
        <f>#REF!</f>
        <v>#REF!</v>
      </c>
      <c r="UBY15" s="401" t="e">
        <f>#REF!</f>
        <v>#REF!</v>
      </c>
      <c r="UBZ15" s="401" t="e">
        <f>#REF!</f>
        <v>#REF!</v>
      </c>
      <c r="UCA15" s="401" t="e">
        <f>#REF!</f>
        <v>#REF!</v>
      </c>
      <c r="UCB15" s="401" t="e">
        <f>#REF!</f>
        <v>#REF!</v>
      </c>
      <c r="UCC15" s="401" t="e">
        <f>#REF!</f>
        <v>#REF!</v>
      </c>
      <c r="UCD15" s="401" t="e">
        <f>#REF!</f>
        <v>#REF!</v>
      </c>
      <c r="UCE15" s="401" t="e">
        <f>#REF!</f>
        <v>#REF!</v>
      </c>
      <c r="UCF15" s="401" t="e">
        <f>#REF!</f>
        <v>#REF!</v>
      </c>
      <c r="UCG15" s="401" t="e">
        <f>#REF!</f>
        <v>#REF!</v>
      </c>
      <c r="UCH15" s="401" t="e">
        <f>#REF!</f>
        <v>#REF!</v>
      </c>
      <c r="UCI15" s="401" t="e">
        <f>#REF!</f>
        <v>#REF!</v>
      </c>
      <c r="UCJ15" s="401" t="e">
        <f>#REF!</f>
        <v>#REF!</v>
      </c>
      <c r="UCK15" s="401" t="e">
        <f>#REF!</f>
        <v>#REF!</v>
      </c>
      <c r="UCL15" s="401" t="e">
        <f>#REF!</f>
        <v>#REF!</v>
      </c>
      <c r="UCM15" s="401" t="e">
        <f>#REF!</f>
        <v>#REF!</v>
      </c>
      <c r="UCN15" s="401" t="e">
        <f>#REF!</f>
        <v>#REF!</v>
      </c>
      <c r="UCO15" s="401" t="e">
        <f>#REF!</f>
        <v>#REF!</v>
      </c>
      <c r="UCP15" s="401" t="e">
        <f>#REF!</f>
        <v>#REF!</v>
      </c>
      <c r="UCQ15" s="401" t="e">
        <f>#REF!</f>
        <v>#REF!</v>
      </c>
      <c r="UCR15" s="401" t="e">
        <f>#REF!</f>
        <v>#REF!</v>
      </c>
      <c r="UCS15" s="401" t="e">
        <f>#REF!</f>
        <v>#REF!</v>
      </c>
      <c r="UCT15" s="401" t="e">
        <f>#REF!</f>
        <v>#REF!</v>
      </c>
      <c r="UCU15" s="401" t="e">
        <f>#REF!</f>
        <v>#REF!</v>
      </c>
      <c r="UCV15" s="401" t="e">
        <f>#REF!</f>
        <v>#REF!</v>
      </c>
      <c r="UCW15" s="401" t="e">
        <f>#REF!</f>
        <v>#REF!</v>
      </c>
      <c r="UCX15" s="401" t="e">
        <f>#REF!</f>
        <v>#REF!</v>
      </c>
      <c r="UCY15" s="401" t="e">
        <f>#REF!</f>
        <v>#REF!</v>
      </c>
      <c r="UCZ15" s="401" t="e">
        <f>#REF!</f>
        <v>#REF!</v>
      </c>
      <c r="UDA15" s="401" t="e">
        <f>#REF!</f>
        <v>#REF!</v>
      </c>
      <c r="UDB15" s="401" t="e">
        <f>#REF!</f>
        <v>#REF!</v>
      </c>
      <c r="UDC15" s="401" t="e">
        <f>#REF!</f>
        <v>#REF!</v>
      </c>
      <c r="UDD15" s="401" t="e">
        <f>#REF!</f>
        <v>#REF!</v>
      </c>
      <c r="UDE15" s="401" t="e">
        <f>#REF!</f>
        <v>#REF!</v>
      </c>
      <c r="UDF15" s="401" t="e">
        <f>#REF!</f>
        <v>#REF!</v>
      </c>
      <c r="UDG15" s="401" t="e">
        <f>#REF!</f>
        <v>#REF!</v>
      </c>
      <c r="UDH15" s="401" t="e">
        <f>#REF!</f>
        <v>#REF!</v>
      </c>
      <c r="UDI15" s="401" t="e">
        <f>#REF!</f>
        <v>#REF!</v>
      </c>
      <c r="UDJ15" s="401" t="e">
        <f>#REF!</f>
        <v>#REF!</v>
      </c>
      <c r="UDK15" s="401" t="e">
        <f>#REF!</f>
        <v>#REF!</v>
      </c>
      <c r="UDL15" s="401" t="e">
        <f>#REF!</f>
        <v>#REF!</v>
      </c>
      <c r="UDM15" s="401" t="e">
        <f>#REF!</f>
        <v>#REF!</v>
      </c>
      <c r="UDN15" s="401" t="e">
        <f>#REF!</f>
        <v>#REF!</v>
      </c>
      <c r="UDO15" s="401" t="e">
        <f>#REF!</f>
        <v>#REF!</v>
      </c>
      <c r="UDP15" s="401" t="e">
        <f>#REF!</f>
        <v>#REF!</v>
      </c>
      <c r="UDQ15" s="401" t="e">
        <f>#REF!</f>
        <v>#REF!</v>
      </c>
      <c r="UDR15" s="401" t="e">
        <f>#REF!</f>
        <v>#REF!</v>
      </c>
      <c r="UDS15" s="401" t="e">
        <f>#REF!</f>
        <v>#REF!</v>
      </c>
      <c r="UDT15" s="401" t="e">
        <f>#REF!</f>
        <v>#REF!</v>
      </c>
      <c r="UDU15" s="401" t="e">
        <f>#REF!</f>
        <v>#REF!</v>
      </c>
      <c r="UDV15" s="401" t="e">
        <f>#REF!</f>
        <v>#REF!</v>
      </c>
      <c r="UDW15" s="401" t="e">
        <f>#REF!</f>
        <v>#REF!</v>
      </c>
      <c r="UDX15" s="401" t="e">
        <f>#REF!</f>
        <v>#REF!</v>
      </c>
      <c r="UDY15" s="401" t="e">
        <f>#REF!</f>
        <v>#REF!</v>
      </c>
      <c r="UDZ15" s="401" t="e">
        <f>#REF!</f>
        <v>#REF!</v>
      </c>
      <c r="UEA15" s="401" t="e">
        <f>#REF!</f>
        <v>#REF!</v>
      </c>
      <c r="UEB15" s="401" t="e">
        <f>#REF!</f>
        <v>#REF!</v>
      </c>
      <c r="UEC15" s="401" t="e">
        <f>#REF!</f>
        <v>#REF!</v>
      </c>
      <c r="UED15" s="401" t="e">
        <f>#REF!</f>
        <v>#REF!</v>
      </c>
      <c r="UEE15" s="401" t="e">
        <f>#REF!</f>
        <v>#REF!</v>
      </c>
      <c r="UEF15" s="401" t="e">
        <f>#REF!</f>
        <v>#REF!</v>
      </c>
      <c r="UEG15" s="401" t="e">
        <f>#REF!</f>
        <v>#REF!</v>
      </c>
      <c r="UEH15" s="401" t="e">
        <f>#REF!</f>
        <v>#REF!</v>
      </c>
      <c r="UEI15" s="401" t="e">
        <f>#REF!</f>
        <v>#REF!</v>
      </c>
      <c r="UEJ15" s="401" t="e">
        <f>#REF!</f>
        <v>#REF!</v>
      </c>
      <c r="UEK15" s="401" t="e">
        <f>#REF!</f>
        <v>#REF!</v>
      </c>
      <c r="UEL15" s="401" t="e">
        <f>#REF!</f>
        <v>#REF!</v>
      </c>
      <c r="UEM15" s="401" t="e">
        <f>#REF!</f>
        <v>#REF!</v>
      </c>
      <c r="UEN15" s="401" t="e">
        <f>#REF!</f>
        <v>#REF!</v>
      </c>
      <c r="UEO15" s="401" t="e">
        <f>#REF!</f>
        <v>#REF!</v>
      </c>
      <c r="UEP15" s="401" t="e">
        <f>#REF!</f>
        <v>#REF!</v>
      </c>
      <c r="UEQ15" s="401" t="e">
        <f>#REF!</f>
        <v>#REF!</v>
      </c>
      <c r="UER15" s="401" t="e">
        <f>#REF!</f>
        <v>#REF!</v>
      </c>
      <c r="UES15" s="401" t="e">
        <f>#REF!</f>
        <v>#REF!</v>
      </c>
      <c r="UET15" s="401" t="e">
        <f>#REF!</f>
        <v>#REF!</v>
      </c>
      <c r="UEU15" s="401" t="e">
        <f>#REF!</f>
        <v>#REF!</v>
      </c>
      <c r="UEV15" s="401" t="e">
        <f>#REF!</f>
        <v>#REF!</v>
      </c>
      <c r="UEW15" s="401" t="e">
        <f>#REF!</f>
        <v>#REF!</v>
      </c>
      <c r="UEX15" s="401" t="e">
        <f>#REF!</f>
        <v>#REF!</v>
      </c>
      <c r="UEY15" s="401" t="e">
        <f>#REF!</f>
        <v>#REF!</v>
      </c>
      <c r="UEZ15" s="401" t="e">
        <f>#REF!</f>
        <v>#REF!</v>
      </c>
      <c r="UFA15" s="401" t="e">
        <f>#REF!</f>
        <v>#REF!</v>
      </c>
      <c r="UFB15" s="401" t="e">
        <f>#REF!</f>
        <v>#REF!</v>
      </c>
      <c r="UFC15" s="401" t="e">
        <f>#REF!</f>
        <v>#REF!</v>
      </c>
      <c r="UFD15" s="401" t="e">
        <f>#REF!</f>
        <v>#REF!</v>
      </c>
      <c r="UFE15" s="401" t="e">
        <f>#REF!</f>
        <v>#REF!</v>
      </c>
      <c r="UFF15" s="401" t="e">
        <f>#REF!</f>
        <v>#REF!</v>
      </c>
      <c r="UFG15" s="401" t="e">
        <f>#REF!</f>
        <v>#REF!</v>
      </c>
      <c r="UFH15" s="401" t="e">
        <f>#REF!</f>
        <v>#REF!</v>
      </c>
      <c r="UFI15" s="401" t="e">
        <f>#REF!</f>
        <v>#REF!</v>
      </c>
      <c r="UFJ15" s="401" t="e">
        <f>#REF!</f>
        <v>#REF!</v>
      </c>
      <c r="UFK15" s="401" t="e">
        <f>#REF!</f>
        <v>#REF!</v>
      </c>
      <c r="UFL15" s="401" t="e">
        <f>#REF!</f>
        <v>#REF!</v>
      </c>
      <c r="UFM15" s="401" t="e">
        <f>#REF!</f>
        <v>#REF!</v>
      </c>
      <c r="UFN15" s="401" t="e">
        <f>#REF!</f>
        <v>#REF!</v>
      </c>
      <c r="UFO15" s="401" t="e">
        <f>#REF!</f>
        <v>#REF!</v>
      </c>
      <c r="UFP15" s="401" t="e">
        <f>#REF!</f>
        <v>#REF!</v>
      </c>
      <c r="UFQ15" s="401" t="e">
        <f>#REF!</f>
        <v>#REF!</v>
      </c>
      <c r="UFR15" s="401" t="e">
        <f>#REF!</f>
        <v>#REF!</v>
      </c>
      <c r="UFS15" s="401" t="e">
        <f>#REF!</f>
        <v>#REF!</v>
      </c>
      <c r="UFT15" s="401" t="e">
        <f>#REF!</f>
        <v>#REF!</v>
      </c>
      <c r="UFU15" s="401" t="e">
        <f>#REF!</f>
        <v>#REF!</v>
      </c>
      <c r="UFV15" s="401" t="e">
        <f>#REF!</f>
        <v>#REF!</v>
      </c>
      <c r="UFW15" s="401" t="e">
        <f>#REF!</f>
        <v>#REF!</v>
      </c>
      <c r="UFX15" s="401" t="e">
        <f>#REF!</f>
        <v>#REF!</v>
      </c>
      <c r="UFY15" s="401" t="e">
        <f>#REF!</f>
        <v>#REF!</v>
      </c>
      <c r="UFZ15" s="401" t="e">
        <f>#REF!</f>
        <v>#REF!</v>
      </c>
      <c r="UGA15" s="401" t="e">
        <f>#REF!</f>
        <v>#REF!</v>
      </c>
      <c r="UGB15" s="401" t="e">
        <f>#REF!</f>
        <v>#REF!</v>
      </c>
      <c r="UGC15" s="401" t="e">
        <f>#REF!</f>
        <v>#REF!</v>
      </c>
      <c r="UGD15" s="401" t="e">
        <f>#REF!</f>
        <v>#REF!</v>
      </c>
      <c r="UGE15" s="401" t="e">
        <f>#REF!</f>
        <v>#REF!</v>
      </c>
      <c r="UGF15" s="401" t="e">
        <f>#REF!</f>
        <v>#REF!</v>
      </c>
      <c r="UGG15" s="401" t="e">
        <f>#REF!</f>
        <v>#REF!</v>
      </c>
      <c r="UGH15" s="401" t="e">
        <f>#REF!</f>
        <v>#REF!</v>
      </c>
      <c r="UGI15" s="401" t="e">
        <f>#REF!</f>
        <v>#REF!</v>
      </c>
      <c r="UGJ15" s="401" t="e">
        <f>#REF!</f>
        <v>#REF!</v>
      </c>
      <c r="UGK15" s="401" t="e">
        <f>#REF!</f>
        <v>#REF!</v>
      </c>
      <c r="UGL15" s="401" t="e">
        <f>#REF!</f>
        <v>#REF!</v>
      </c>
      <c r="UGM15" s="401" t="e">
        <f>#REF!</f>
        <v>#REF!</v>
      </c>
      <c r="UGN15" s="401" t="e">
        <f>#REF!</f>
        <v>#REF!</v>
      </c>
      <c r="UGO15" s="401" t="e">
        <f>#REF!</f>
        <v>#REF!</v>
      </c>
      <c r="UGP15" s="401" t="e">
        <f>#REF!</f>
        <v>#REF!</v>
      </c>
      <c r="UGQ15" s="401" t="e">
        <f>#REF!</f>
        <v>#REF!</v>
      </c>
      <c r="UGR15" s="401" t="e">
        <f>#REF!</f>
        <v>#REF!</v>
      </c>
      <c r="UGS15" s="401" t="e">
        <f>#REF!</f>
        <v>#REF!</v>
      </c>
      <c r="UGT15" s="401" t="e">
        <f>#REF!</f>
        <v>#REF!</v>
      </c>
      <c r="UGU15" s="401" t="e">
        <f>#REF!</f>
        <v>#REF!</v>
      </c>
      <c r="UGV15" s="401" t="e">
        <f>#REF!</f>
        <v>#REF!</v>
      </c>
      <c r="UGW15" s="401" t="e">
        <f>#REF!</f>
        <v>#REF!</v>
      </c>
      <c r="UGX15" s="401" t="e">
        <f>#REF!</f>
        <v>#REF!</v>
      </c>
      <c r="UGY15" s="401" t="e">
        <f>#REF!</f>
        <v>#REF!</v>
      </c>
      <c r="UGZ15" s="401" t="e">
        <f>#REF!</f>
        <v>#REF!</v>
      </c>
      <c r="UHA15" s="401" t="e">
        <f>#REF!</f>
        <v>#REF!</v>
      </c>
      <c r="UHB15" s="401" t="e">
        <f>#REF!</f>
        <v>#REF!</v>
      </c>
      <c r="UHC15" s="401" t="e">
        <f>#REF!</f>
        <v>#REF!</v>
      </c>
      <c r="UHD15" s="401" t="e">
        <f>#REF!</f>
        <v>#REF!</v>
      </c>
      <c r="UHE15" s="401" t="e">
        <f>#REF!</f>
        <v>#REF!</v>
      </c>
      <c r="UHF15" s="401" t="e">
        <f>#REF!</f>
        <v>#REF!</v>
      </c>
      <c r="UHG15" s="401" t="e">
        <f>#REF!</f>
        <v>#REF!</v>
      </c>
      <c r="UHH15" s="401" t="e">
        <f>#REF!</f>
        <v>#REF!</v>
      </c>
      <c r="UHI15" s="401" t="e">
        <f>#REF!</f>
        <v>#REF!</v>
      </c>
      <c r="UHJ15" s="401" t="e">
        <f>#REF!</f>
        <v>#REF!</v>
      </c>
      <c r="UHK15" s="401" t="e">
        <f>#REF!</f>
        <v>#REF!</v>
      </c>
      <c r="UHL15" s="401" t="e">
        <f>#REF!</f>
        <v>#REF!</v>
      </c>
      <c r="UHM15" s="401" t="e">
        <f>#REF!</f>
        <v>#REF!</v>
      </c>
      <c r="UHN15" s="401" t="e">
        <f>#REF!</f>
        <v>#REF!</v>
      </c>
      <c r="UHO15" s="401" t="e">
        <f>#REF!</f>
        <v>#REF!</v>
      </c>
      <c r="UHP15" s="401" t="e">
        <f>#REF!</f>
        <v>#REF!</v>
      </c>
      <c r="UHQ15" s="401" t="e">
        <f>#REF!</f>
        <v>#REF!</v>
      </c>
      <c r="UHR15" s="401" t="e">
        <f>#REF!</f>
        <v>#REF!</v>
      </c>
      <c r="UHS15" s="401" t="e">
        <f>#REF!</f>
        <v>#REF!</v>
      </c>
      <c r="UHT15" s="401" t="e">
        <f>#REF!</f>
        <v>#REF!</v>
      </c>
      <c r="UHU15" s="401" t="e">
        <f>#REF!</f>
        <v>#REF!</v>
      </c>
      <c r="UHV15" s="401" t="e">
        <f>#REF!</f>
        <v>#REF!</v>
      </c>
      <c r="UHW15" s="401" t="e">
        <f>#REF!</f>
        <v>#REF!</v>
      </c>
      <c r="UHX15" s="401" t="e">
        <f>#REF!</f>
        <v>#REF!</v>
      </c>
      <c r="UHY15" s="401" t="e">
        <f>#REF!</f>
        <v>#REF!</v>
      </c>
      <c r="UHZ15" s="401" t="e">
        <f>#REF!</f>
        <v>#REF!</v>
      </c>
      <c r="UIA15" s="401" t="e">
        <f>#REF!</f>
        <v>#REF!</v>
      </c>
      <c r="UIB15" s="401" t="e">
        <f>#REF!</f>
        <v>#REF!</v>
      </c>
      <c r="UIC15" s="401" t="e">
        <f>#REF!</f>
        <v>#REF!</v>
      </c>
      <c r="UID15" s="401" t="e">
        <f>#REF!</f>
        <v>#REF!</v>
      </c>
      <c r="UIE15" s="401" t="e">
        <f>#REF!</f>
        <v>#REF!</v>
      </c>
      <c r="UIF15" s="401" t="e">
        <f>#REF!</f>
        <v>#REF!</v>
      </c>
      <c r="UIG15" s="401" t="e">
        <f>#REF!</f>
        <v>#REF!</v>
      </c>
      <c r="UIH15" s="401" t="e">
        <f>#REF!</f>
        <v>#REF!</v>
      </c>
      <c r="UII15" s="401" t="e">
        <f>#REF!</f>
        <v>#REF!</v>
      </c>
      <c r="UIJ15" s="401" t="e">
        <f>#REF!</f>
        <v>#REF!</v>
      </c>
      <c r="UIK15" s="401" t="e">
        <f>#REF!</f>
        <v>#REF!</v>
      </c>
      <c r="UIL15" s="401" t="e">
        <f>#REF!</f>
        <v>#REF!</v>
      </c>
      <c r="UIM15" s="401" t="e">
        <f>#REF!</f>
        <v>#REF!</v>
      </c>
      <c r="UIN15" s="401" t="e">
        <f>#REF!</f>
        <v>#REF!</v>
      </c>
      <c r="UIO15" s="401" t="e">
        <f>#REF!</f>
        <v>#REF!</v>
      </c>
      <c r="UIP15" s="401" t="e">
        <f>#REF!</f>
        <v>#REF!</v>
      </c>
      <c r="UIQ15" s="401" t="e">
        <f>#REF!</f>
        <v>#REF!</v>
      </c>
      <c r="UIR15" s="401" t="e">
        <f>#REF!</f>
        <v>#REF!</v>
      </c>
      <c r="UIS15" s="401" t="e">
        <f>#REF!</f>
        <v>#REF!</v>
      </c>
      <c r="UIT15" s="401" t="e">
        <f>#REF!</f>
        <v>#REF!</v>
      </c>
      <c r="UIU15" s="401" t="e">
        <f>#REF!</f>
        <v>#REF!</v>
      </c>
      <c r="UIV15" s="401" t="e">
        <f>#REF!</f>
        <v>#REF!</v>
      </c>
      <c r="UIW15" s="401" t="e">
        <f>#REF!</f>
        <v>#REF!</v>
      </c>
      <c r="UIX15" s="401" t="e">
        <f>#REF!</f>
        <v>#REF!</v>
      </c>
      <c r="UIY15" s="401" t="e">
        <f>#REF!</f>
        <v>#REF!</v>
      </c>
      <c r="UIZ15" s="401" t="e">
        <f>#REF!</f>
        <v>#REF!</v>
      </c>
      <c r="UJA15" s="401" t="e">
        <f>#REF!</f>
        <v>#REF!</v>
      </c>
      <c r="UJB15" s="401" t="e">
        <f>#REF!</f>
        <v>#REF!</v>
      </c>
      <c r="UJC15" s="401" t="e">
        <f>#REF!</f>
        <v>#REF!</v>
      </c>
      <c r="UJD15" s="401" t="e">
        <f>#REF!</f>
        <v>#REF!</v>
      </c>
      <c r="UJE15" s="401" t="e">
        <f>#REF!</f>
        <v>#REF!</v>
      </c>
      <c r="UJF15" s="401" t="e">
        <f>#REF!</f>
        <v>#REF!</v>
      </c>
      <c r="UJG15" s="401" t="e">
        <f>#REF!</f>
        <v>#REF!</v>
      </c>
      <c r="UJH15" s="401" t="e">
        <f>#REF!</f>
        <v>#REF!</v>
      </c>
      <c r="UJI15" s="401" t="e">
        <f>#REF!</f>
        <v>#REF!</v>
      </c>
      <c r="UJJ15" s="401" t="e">
        <f>#REF!</f>
        <v>#REF!</v>
      </c>
      <c r="UJK15" s="401" t="e">
        <f>#REF!</f>
        <v>#REF!</v>
      </c>
      <c r="UJL15" s="401" t="e">
        <f>#REF!</f>
        <v>#REF!</v>
      </c>
      <c r="UJM15" s="401" t="e">
        <f>#REF!</f>
        <v>#REF!</v>
      </c>
      <c r="UJN15" s="401" t="e">
        <f>#REF!</f>
        <v>#REF!</v>
      </c>
      <c r="UJO15" s="401" t="e">
        <f>#REF!</f>
        <v>#REF!</v>
      </c>
      <c r="UJP15" s="401" t="e">
        <f>#REF!</f>
        <v>#REF!</v>
      </c>
      <c r="UJQ15" s="401" t="e">
        <f>#REF!</f>
        <v>#REF!</v>
      </c>
      <c r="UJR15" s="401" t="e">
        <f>#REF!</f>
        <v>#REF!</v>
      </c>
      <c r="UJS15" s="401" t="e">
        <f>#REF!</f>
        <v>#REF!</v>
      </c>
      <c r="UJT15" s="401" t="e">
        <f>#REF!</f>
        <v>#REF!</v>
      </c>
      <c r="UJU15" s="401" t="e">
        <f>#REF!</f>
        <v>#REF!</v>
      </c>
      <c r="UJV15" s="401" t="e">
        <f>#REF!</f>
        <v>#REF!</v>
      </c>
      <c r="UJW15" s="401" t="e">
        <f>#REF!</f>
        <v>#REF!</v>
      </c>
      <c r="UJX15" s="401" t="e">
        <f>#REF!</f>
        <v>#REF!</v>
      </c>
      <c r="UJY15" s="401" t="e">
        <f>#REF!</f>
        <v>#REF!</v>
      </c>
      <c r="UJZ15" s="401" t="e">
        <f>#REF!</f>
        <v>#REF!</v>
      </c>
      <c r="UKA15" s="401" t="e">
        <f>#REF!</f>
        <v>#REF!</v>
      </c>
      <c r="UKB15" s="401" t="e">
        <f>#REF!</f>
        <v>#REF!</v>
      </c>
      <c r="UKC15" s="401" t="e">
        <f>#REF!</f>
        <v>#REF!</v>
      </c>
      <c r="UKD15" s="401" t="e">
        <f>#REF!</f>
        <v>#REF!</v>
      </c>
      <c r="UKE15" s="401" t="e">
        <f>#REF!</f>
        <v>#REF!</v>
      </c>
      <c r="UKF15" s="401" t="e">
        <f>#REF!</f>
        <v>#REF!</v>
      </c>
      <c r="UKG15" s="401" t="e">
        <f>#REF!</f>
        <v>#REF!</v>
      </c>
      <c r="UKH15" s="401" t="e">
        <f>#REF!</f>
        <v>#REF!</v>
      </c>
      <c r="UKI15" s="401" t="e">
        <f>#REF!</f>
        <v>#REF!</v>
      </c>
      <c r="UKJ15" s="401" t="e">
        <f>#REF!</f>
        <v>#REF!</v>
      </c>
      <c r="UKK15" s="401" t="e">
        <f>#REF!</f>
        <v>#REF!</v>
      </c>
      <c r="UKL15" s="401" t="e">
        <f>#REF!</f>
        <v>#REF!</v>
      </c>
      <c r="UKM15" s="401" t="e">
        <f>#REF!</f>
        <v>#REF!</v>
      </c>
      <c r="UKN15" s="401" t="e">
        <f>#REF!</f>
        <v>#REF!</v>
      </c>
      <c r="UKO15" s="401" t="e">
        <f>#REF!</f>
        <v>#REF!</v>
      </c>
      <c r="UKP15" s="401" t="e">
        <f>#REF!</f>
        <v>#REF!</v>
      </c>
      <c r="UKQ15" s="401" t="e">
        <f>#REF!</f>
        <v>#REF!</v>
      </c>
      <c r="UKR15" s="401" t="e">
        <f>#REF!</f>
        <v>#REF!</v>
      </c>
      <c r="UKS15" s="401" t="e">
        <f>#REF!</f>
        <v>#REF!</v>
      </c>
      <c r="UKT15" s="401" t="e">
        <f>#REF!</f>
        <v>#REF!</v>
      </c>
      <c r="UKU15" s="401" t="e">
        <f>#REF!</f>
        <v>#REF!</v>
      </c>
      <c r="UKV15" s="401" t="e">
        <f>#REF!</f>
        <v>#REF!</v>
      </c>
      <c r="UKW15" s="401" t="e">
        <f>#REF!</f>
        <v>#REF!</v>
      </c>
      <c r="UKX15" s="401" t="e">
        <f>#REF!</f>
        <v>#REF!</v>
      </c>
      <c r="UKY15" s="401" t="e">
        <f>#REF!</f>
        <v>#REF!</v>
      </c>
      <c r="UKZ15" s="401" t="e">
        <f>#REF!</f>
        <v>#REF!</v>
      </c>
      <c r="ULA15" s="401" t="e">
        <f>#REF!</f>
        <v>#REF!</v>
      </c>
      <c r="ULB15" s="401" t="e">
        <f>#REF!</f>
        <v>#REF!</v>
      </c>
      <c r="ULC15" s="401" t="e">
        <f>#REF!</f>
        <v>#REF!</v>
      </c>
      <c r="ULD15" s="401" t="e">
        <f>#REF!</f>
        <v>#REF!</v>
      </c>
      <c r="ULE15" s="401" t="e">
        <f>#REF!</f>
        <v>#REF!</v>
      </c>
      <c r="ULF15" s="401" t="e">
        <f>#REF!</f>
        <v>#REF!</v>
      </c>
      <c r="ULG15" s="401" t="e">
        <f>#REF!</f>
        <v>#REF!</v>
      </c>
      <c r="ULH15" s="401" t="e">
        <f>#REF!</f>
        <v>#REF!</v>
      </c>
      <c r="ULI15" s="401" t="e">
        <f>#REF!</f>
        <v>#REF!</v>
      </c>
      <c r="ULJ15" s="401" t="e">
        <f>#REF!</f>
        <v>#REF!</v>
      </c>
      <c r="ULK15" s="401" t="e">
        <f>#REF!</f>
        <v>#REF!</v>
      </c>
      <c r="ULL15" s="401" t="e">
        <f>#REF!</f>
        <v>#REF!</v>
      </c>
      <c r="ULM15" s="401" t="e">
        <f>#REF!</f>
        <v>#REF!</v>
      </c>
      <c r="ULN15" s="401" t="e">
        <f>#REF!</f>
        <v>#REF!</v>
      </c>
      <c r="ULO15" s="401" t="e">
        <f>#REF!</f>
        <v>#REF!</v>
      </c>
      <c r="ULP15" s="401" t="e">
        <f>#REF!</f>
        <v>#REF!</v>
      </c>
      <c r="ULQ15" s="401" t="e">
        <f>#REF!</f>
        <v>#REF!</v>
      </c>
      <c r="ULR15" s="401" t="e">
        <f>#REF!</f>
        <v>#REF!</v>
      </c>
      <c r="ULS15" s="401" t="e">
        <f>#REF!</f>
        <v>#REF!</v>
      </c>
      <c r="ULT15" s="401" t="e">
        <f>#REF!</f>
        <v>#REF!</v>
      </c>
      <c r="ULU15" s="401" t="e">
        <f>#REF!</f>
        <v>#REF!</v>
      </c>
      <c r="ULV15" s="401" t="e">
        <f>#REF!</f>
        <v>#REF!</v>
      </c>
      <c r="ULW15" s="401" t="e">
        <f>#REF!</f>
        <v>#REF!</v>
      </c>
      <c r="ULX15" s="401" t="e">
        <f>#REF!</f>
        <v>#REF!</v>
      </c>
      <c r="ULY15" s="401" t="e">
        <f>#REF!</f>
        <v>#REF!</v>
      </c>
      <c r="ULZ15" s="401" t="e">
        <f>#REF!</f>
        <v>#REF!</v>
      </c>
      <c r="UMA15" s="401" t="e">
        <f>#REF!</f>
        <v>#REF!</v>
      </c>
      <c r="UMB15" s="401" t="e">
        <f>#REF!</f>
        <v>#REF!</v>
      </c>
      <c r="UMC15" s="401" t="e">
        <f>#REF!</f>
        <v>#REF!</v>
      </c>
      <c r="UMD15" s="401" t="e">
        <f>#REF!</f>
        <v>#REF!</v>
      </c>
      <c r="UME15" s="401" t="e">
        <f>#REF!</f>
        <v>#REF!</v>
      </c>
      <c r="UMF15" s="401" t="e">
        <f>#REF!</f>
        <v>#REF!</v>
      </c>
      <c r="UMG15" s="401" t="e">
        <f>#REF!</f>
        <v>#REF!</v>
      </c>
      <c r="UMH15" s="401" t="e">
        <f>#REF!</f>
        <v>#REF!</v>
      </c>
      <c r="UMI15" s="401" t="e">
        <f>#REF!</f>
        <v>#REF!</v>
      </c>
      <c r="UMJ15" s="401" t="e">
        <f>#REF!</f>
        <v>#REF!</v>
      </c>
      <c r="UMK15" s="401" t="e">
        <f>#REF!</f>
        <v>#REF!</v>
      </c>
      <c r="UML15" s="401" t="e">
        <f>#REF!</f>
        <v>#REF!</v>
      </c>
      <c r="UMM15" s="401" t="e">
        <f>#REF!</f>
        <v>#REF!</v>
      </c>
      <c r="UMN15" s="401" t="e">
        <f>#REF!</f>
        <v>#REF!</v>
      </c>
      <c r="UMO15" s="401" t="e">
        <f>#REF!</f>
        <v>#REF!</v>
      </c>
      <c r="UMP15" s="401" t="e">
        <f>#REF!</f>
        <v>#REF!</v>
      </c>
      <c r="UMQ15" s="401" t="e">
        <f>#REF!</f>
        <v>#REF!</v>
      </c>
      <c r="UMR15" s="401" t="e">
        <f>#REF!</f>
        <v>#REF!</v>
      </c>
      <c r="UMS15" s="401" t="e">
        <f>#REF!</f>
        <v>#REF!</v>
      </c>
      <c r="UMT15" s="401" t="e">
        <f>#REF!</f>
        <v>#REF!</v>
      </c>
      <c r="UMU15" s="401" t="e">
        <f>#REF!</f>
        <v>#REF!</v>
      </c>
      <c r="UMV15" s="401" t="e">
        <f>#REF!</f>
        <v>#REF!</v>
      </c>
      <c r="UMW15" s="401" t="e">
        <f>#REF!</f>
        <v>#REF!</v>
      </c>
      <c r="UMX15" s="401" t="e">
        <f>#REF!</f>
        <v>#REF!</v>
      </c>
      <c r="UMY15" s="401" t="e">
        <f>#REF!</f>
        <v>#REF!</v>
      </c>
      <c r="UMZ15" s="401" t="e">
        <f>#REF!</f>
        <v>#REF!</v>
      </c>
      <c r="UNA15" s="401" t="e">
        <f>#REF!</f>
        <v>#REF!</v>
      </c>
      <c r="UNB15" s="401" t="e">
        <f>#REF!</f>
        <v>#REF!</v>
      </c>
      <c r="UNC15" s="401" t="e">
        <f>#REF!</f>
        <v>#REF!</v>
      </c>
      <c r="UND15" s="401" t="e">
        <f>#REF!</f>
        <v>#REF!</v>
      </c>
      <c r="UNE15" s="401" t="e">
        <f>#REF!</f>
        <v>#REF!</v>
      </c>
      <c r="UNF15" s="401" t="e">
        <f>#REF!</f>
        <v>#REF!</v>
      </c>
      <c r="UNG15" s="401" t="e">
        <f>#REF!</f>
        <v>#REF!</v>
      </c>
      <c r="UNH15" s="401" t="e">
        <f>#REF!</f>
        <v>#REF!</v>
      </c>
      <c r="UNI15" s="401" t="e">
        <f>#REF!</f>
        <v>#REF!</v>
      </c>
      <c r="UNJ15" s="401" t="e">
        <f>#REF!</f>
        <v>#REF!</v>
      </c>
      <c r="UNK15" s="401" t="e">
        <f>#REF!</f>
        <v>#REF!</v>
      </c>
      <c r="UNL15" s="401" t="e">
        <f>#REF!</f>
        <v>#REF!</v>
      </c>
      <c r="UNM15" s="401" t="e">
        <f>#REF!</f>
        <v>#REF!</v>
      </c>
      <c r="UNN15" s="401" t="e">
        <f>#REF!</f>
        <v>#REF!</v>
      </c>
      <c r="UNO15" s="401" t="e">
        <f>#REF!</f>
        <v>#REF!</v>
      </c>
      <c r="UNP15" s="401" t="e">
        <f>#REF!</f>
        <v>#REF!</v>
      </c>
      <c r="UNQ15" s="401" t="e">
        <f>#REF!</f>
        <v>#REF!</v>
      </c>
      <c r="UNR15" s="401" t="e">
        <f>#REF!</f>
        <v>#REF!</v>
      </c>
      <c r="UNS15" s="401" t="e">
        <f>#REF!</f>
        <v>#REF!</v>
      </c>
      <c r="UNT15" s="401" t="e">
        <f>#REF!</f>
        <v>#REF!</v>
      </c>
      <c r="UNU15" s="401" t="e">
        <f>#REF!</f>
        <v>#REF!</v>
      </c>
      <c r="UNV15" s="401" t="e">
        <f>#REF!</f>
        <v>#REF!</v>
      </c>
      <c r="UNW15" s="401" t="e">
        <f>#REF!</f>
        <v>#REF!</v>
      </c>
      <c r="UNX15" s="401" t="e">
        <f>#REF!</f>
        <v>#REF!</v>
      </c>
      <c r="UNY15" s="401" t="e">
        <f>#REF!</f>
        <v>#REF!</v>
      </c>
      <c r="UNZ15" s="401" t="e">
        <f>#REF!</f>
        <v>#REF!</v>
      </c>
      <c r="UOA15" s="401" t="e">
        <f>#REF!</f>
        <v>#REF!</v>
      </c>
      <c r="UOB15" s="401" t="e">
        <f>#REF!</f>
        <v>#REF!</v>
      </c>
      <c r="UOC15" s="401" t="e">
        <f>#REF!</f>
        <v>#REF!</v>
      </c>
      <c r="UOD15" s="401" t="e">
        <f>#REF!</f>
        <v>#REF!</v>
      </c>
      <c r="UOE15" s="401" t="e">
        <f>#REF!</f>
        <v>#REF!</v>
      </c>
      <c r="UOF15" s="401" t="e">
        <f>#REF!</f>
        <v>#REF!</v>
      </c>
      <c r="UOG15" s="401" t="e">
        <f>#REF!</f>
        <v>#REF!</v>
      </c>
      <c r="UOH15" s="401" t="e">
        <f>#REF!</f>
        <v>#REF!</v>
      </c>
      <c r="UOI15" s="401" t="e">
        <f>#REF!</f>
        <v>#REF!</v>
      </c>
      <c r="UOJ15" s="401" t="e">
        <f>#REF!</f>
        <v>#REF!</v>
      </c>
      <c r="UOK15" s="401" t="e">
        <f>#REF!</f>
        <v>#REF!</v>
      </c>
      <c r="UOL15" s="401" t="e">
        <f>#REF!</f>
        <v>#REF!</v>
      </c>
      <c r="UOM15" s="401" t="e">
        <f>#REF!</f>
        <v>#REF!</v>
      </c>
      <c r="UON15" s="401" t="e">
        <f>#REF!</f>
        <v>#REF!</v>
      </c>
      <c r="UOO15" s="401" t="e">
        <f>#REF!</f>
        <v>#REF!</v>
      </c>
      <c r="UOP15" s="401" t="e">
        <f>#REF!</f>
        <v>#REF!</v>
      </c>
      <c r="UOQ15" s="401" t="e">
        <f>#REF!</f>
        <v>#REF!</v>
      </c>
      <c r="UOR15" s="401" t="e">
        <f>#REF!</f>
        <v>#REF!</v>
      </c>
      <c r="UOS15" s="401" t="e">
        <f>#REF!</f>
        <v>#REF!</v>
      </c>
      <c r="UOT15" s="401" t="e">
        <f>#REF!</f>
        <v>#REF!</v>
      </c>
      <c r="UOU15" s="401" t="e">
        <f>#REF!</f>
        <v>#REF!</v>
      </c>
      <c r="UOV15" s="401" t="e">
        <f>#REF!</f>
        <v>#REF!</v>
      </c>
      <c r="UOW15" s="401" t="e">
        <f>#REF!</f>
        <v>#REF!</v>
      </c>
      <c r="UOX15" s="401" t="e">
        <f>#REF!</f>
        <v>#REF!</v>
      </c>
      <c r="UOY15" s="401" t="e">
        <f>#REF!</f>
        <v>#REF!</v>
      </c>
      <c r="UOZ15" s="401" t="e">
        <f>#REF!</f>
        <v>#REF!</v>
      </c>
      <c r="UPA15" s="401" t="e">
        <f>#REF!</f>
        <v>#REF!</v>
      </c>
      <c r="UPB15" s="401" t="e">
        <f>#REF!</f>
        <v>#REF!</v>
      </c>
      <c r="UPC15" s="401" t="e">
        <f>#REF!</f>
        <v>#REF!</v>
      </c>
      <c r="UPD15" s="401" t="e">
        <f>#REF!</f>
        <v>#REF!</v>
      </c>
      <c r="UPE15" s="401" t="e">
        <f>#REF!</f>
        <v>#REF!</v>
      </c>
      <c r="UPF15" s="401" t="e">
        <f>#REF!</f>
        <v>#REF!</v>
      </c>
      <c r="UPG15" s="401" t="e">
        <f>#REF!</f>
        <v>#REF!</v>
      </c>
      <c r="UPH15" s="401" t="e">
        <f>#REF!</f>
        <v>#REF!</v>
      </c>
      <c r="UPI15" s="401" t="e">
        <f>#REF!</f>
        <v>#REF!</v>
      </c>
      <c r="UPJ15" s="401" t="e">
        <f>#REF!</f>
        <v>#REF!</v>
      </c>
      <c r="UPK15" s="401" t="e">
        <f>#REF!</f>
        <v>#REF!</v>
      </c>
      <c r="UPL15" s="401" t="e">
        <f>#REF!</f>
        <v>#REF!</v>
      </c>
      <c r="UPM15" s="401" t="e">
        <f>#REF!</f>
        <v>#REF!</v>
      </c>
      <c r="UPN15" s="401" t="e">
        <f>#REF!</f>
        <v>#REF!</v>
      </c>
      <c r="UPO15" s="401" t="e">
        <f>#REF!</f>
        <v>#REF!</v>
      </c>
      <c r="UPP15" s="401" t="e">
        <f>#REF!</f>
        <v>#REF!</v>
      </c>
      <c r="UPQ15" s="401" t="e">
        <f>#REF!</f>
        <v>#REF!</v>
      </c>
      <c r="UPR15" s="401" t="e">
        <f>#REF!</f>
        <v>#REF!</v>
      </c>
      <c r="UPS15" s="401" t="e">
        <f>#REF!</f>
        <v>#REF!</v>
      </c>
      <c r="UPT15" s="401" t="e">
        <f>#REF!</f>
        <v>#REF!</v>
      </c>
      <c r="UPU15" s="401" t="e">
        <f>#REF!</f>
        <v>#REF!</v>
      </c>
      <c r="UPV15" s="401" t="e">
        <f>#REF!</f>
        <v>#REF!</v>
      </c>
      <c r="UPW15" s="401" t="e">
        <f>#REF!</f>
        <v>#REF!</v>
      </c>
      <c r="UPX15" s="401" t="e">
        <f>#REF!</f>
        <v>#REF!</v>
      </c>
      <c r="UPY15" s="401" t="e">
        <f>#REF!</f>
        <v>#REF!</v>
      </c>
      <c r="UPZ15" s="401" t="e">
        <f>#REF!</f>
        <v>#REF!</v>
      </c>
      <c r="UQA15" s="401" t="e">
        <f>#REF!</f>
        <v>#REF!</v>
      </c>
      <c r="UQB15" s="401" t="e">
        <f>#REF!</f>
        <v>#REF!</v>
      </c>
      <c r="UQC15" s="401" t="e">
        <f>#REF!</f>
        <v>#REF!</v>
      </c>
      <c r="UQD15" s="401" t="e">
        <f>#REF!</f>
        <v>#REF!</v>
      </c>
      <c r="UQE15" s="401" t="e">
        <f>#REF!</f>
        <v>#REF!</v>
      </c>
      <c r="UQF15" s="401" t="e">
        <f>#REF!</f>
        <v>#REF!</v>
      </c>
      <c r="UQG15" s="401" t="e">
        <f>#REF!</f>
        <v>#REF!</v>
      </c>
      <c r="UQH15" s="401" t="e">
        <f>#REF!</f>
        <v>#REF!</v>
      </c>
      <c r="UQI15" s="401" t="e">
        <f>#REF!</f>
        <v>#REF!</v>
      </c>
      <c r="UQJ15" s="401" t="e">
        <f>#REF!</f>
        <v>#REF!</v>
      </c>
      <c r="UQK15" s="401" t="e">
        <f>#REF!</f>
        <v>#REF!</v>
      </c>
      <c r="UQL15" s="401" t="e">
        <f>#REF!</f>
        <v>#REF!</v>
      </c>
      <c r="UQM15" s="401" t="e">
        <f>#REF!</f>
        <v>#REF!</v>
      </c>
      <c r="UQN15" s="401" t="e">
        <f>#REF!</f>
        <v>#REF!</v>
      </c>
      <c r="UQO15" s="401" t="e">
        <f>#REF!</f>
        <v>#REF!</v>
      </c>
      <c r="UQP15" s="401" t="e">
        <f>#REF!</f>
        <v>#REF!</v>
      </c>
      <c r="UQQ15" s="401" t="e">
        <f>#REF!</f>
        <v>#REF!</v>
      </c>
      <c r="UQR15" s="401" t="e">
        <f>#REF!</f>
        <v>#REF!</v>
      </c>
      <c r="UQS15" s="401" t="e">
        <f>#REF!</f>
        <v>#REF!</v>
      </c>
      <c r="UQT15" s="401" t="e">
        <f>#REF!</f>
        <v>#REF!</v>
      </c>
      <c r="UQU15" s="401" t="e">
        <f>#REF!</f>
        <v>#REF!</v>
      </c>
      <c r="UQV15" s="401" t="e">
        <f>#REF!</f>
        <v>#REF!</v>
      </c>
      <c r="UQW15" s="401" t="e">
        <f>#REF!</f>
        <v>#REF!</v>
      </c>
      <c r="UQX15" s="401" t="e">
        <f>#REF!</f>
        <v>#REF!</v>
      </c>
      <c r="UQY15" s="401" t="e">
        <f>#REF!</f>
        <v>#REF!</v>
      </c>
      <c r="UQZ15" s="401" t="e">
        <f>#REF!</f>
        <v>#REF!</v>
      </c>
      <c r="URA15" s="401" t="e">
        <f>#REF!</f>
        <v>#REF!</v>
      </c>
      <c r="URB15" s="401" t="e">
        <f>#REF!</f>
        <v>#REF!</v>
      </c>
      <c r="URC15" s="401" t="e">
        <f>#REF!</f>
        <v>#REF!</v>
      </c>
      <c r="URD15" s="401" t="e">
        <f>#REF!</f>
        <v>#REF!</v>
      </c>
      <c r="URE15" s="401" t="e">
        <f>#REF!</f>
        <v>#REF!</v>
      </c>
      <c r="URF15" s="401" t="e">
        <f>#REF!</f>
        <v>#REF!</v>
      </c>
      <c r="URG15" s="401" t="e">
        <f>#REF!</f>
        <v>#REF!</v>
      </c>
      <c r="URH15" s="401" t="e">
        <f>#REF!</f>
        <v>#REF!</v>
      </c>
      <c r="URI15" s="401" t="e">
        <f>#REF!</f>
        <v>#REF!</v>
      </c>
      <c r="URJ15" s="401" t="e">
        <f>#REF!</f>
        <v>#REF!</v>
      </c>
      <c r="URK15" s="401" t="e">
        <f>#REF!</f>
        <v>#REF!</v>
      </c>
      <c r="URL15" s="401" t="e">
        <f>#REF!</f>
        <v>#REF!</v>
      </c>
      <c r="URM15" s="401" t="e">
        <f>#REF!</f>
        <v>#REF!</v>
      </c>
      <c r="URN15" s="401" t="e">
        <f>#REF!</f>
        <v>#REF!</v>
      </c>
      <c r="URO15" s="401" t="e">
        <f>#REF!</f>
        <v>#REF!</v>
      </c>
      <c r="URP15" s="401" t="e">
        <f>#REF!</f>
        <v>#REF!</v>
      </c>
      <c r="URQ15" s="401" t="e">
        <f>#REF!</f>
        <v>#REF!</v>
      </c>
      <c r="URR15" s="401" t="e">
        <f>#REF!</f>
        <v>#REF!</v>
      </c>
      <c r="URS15" s="401" t="e">
        <f>#REF!</f>
        <v>#REF!</v>
      </c>
      <c r="URT15" s="401" t="e">
        <f>#REF!</f>
        <v>#REF!</v>
      </c>
      <c r="URU15" s="401" t="e">
        <f>#REF!</f>
        <v>#REF!</v>
      </c>
      <c r="URV15" s="401" t="e">
        <f>#REF!</f>
        <v>#REF!</v>
      </c>
      <c r="URW15" s="401" t="e">
        <f>#REF!</f>
        <v>#REF!</v>
      </c>
      <c r="URX15" s="401" t="e">
        <f>#REF!</f>
        <v>#REF!</v>
      </c>
      <c r="URY15" s="401" t="e">
        <f>#REF!</f>
        <v>#REF!</v>
      </c>
      <c r="URZ15" s="401" t="e">
        <f>#REF!</f>
        <v>#REF!</v>
      </c>
      <c r="USA15" s="401" t="e">
        <f>#REF!</f>
        <v>#REF!</v>
      </c>
      <c r="USB15" s="401" t="e">
        <f>#REF!</f>
        <v>#REF!</v>
      </c>
      <c r="USC15" s="401" t="e">
        <f>#REF!</f>
        <v>#REF!</v>
      </c>
      <c r="USD15" s="401" t="e">
        <f>#REF!</f>
        <v>#REF!</v>
      </c>
      <c r="USE15" s="401" t="e">
        <f>#REF!</f>
        <v>#REF!</v>
      </c>
      <c r="USF15" s="401" t="e">
        <f>#REF!</f>
        <v>#REF!</v>
      </c>
      <c r="USG15" s="401" t="e">
        <f>#REF!</f>
        <v>#REF!</v>
      </c>
      <c r="USH15" s="401" t="e">
        <f>#REF!</f>
        <v>#REF!</v>
      </c>
      <c r="USI15" s="401" t="e">
        <f>#REF!</f>
        <v>#REF!</v>
      </c>
      <c r="USJ15" s="401" t="e">
        <f>#REF!</f>
        <v>#REF!</v>
      </c>
      <c r="USK15" s="401" t="e">
        <f>#REF!</f>
        <v>#REF!</v>
      </c>
      <c r="USL15" s="401" t="e">
        <f>#REF!</f>
        <v>#REF!</v>
      </c>
      <c r="USM15" s="401" t="e">
        <f>#REF!</f>
        <v>#REF!</v>
      </c>
      <c r="USN15" s="401" t="e">
        <f>#REF!</f>
        <v>#REF!</v>
      </c>
      <c r="USO15" s="401" t="e">
        <f>#REF!</f>
        <v>#REF!</v>
      </c>
      <c r="USP15" s="401" t="e">
        <f>#REF!</f>
        <v>#REF!</v>
      </c>
      <c r="USQ15" s="401" t="e">
        <f>#REF!</f>
        <v>#REF!</v>
      </c>
      <c r="USR15" s="401" t="e">
        <f>#REF!</f>
        <v>#REF!</v>
      </c>
      <c r="USS15" s="401" t="e">
        <f>#REF!</f>
        <v>#REF!</v>
      </c>
      <c r="UST15" s="401" t="e">
        <f>#REF!</f>
        <v>#REF!</v>
      </c>
      <c r="USU15" s="401" t="e">
        <f>#REF!</f>
        <v>#REF!</v>
      </c>
      <c r="USV15" s="401" t="e">
        <f>#REF!</f>
        <v>#REF!</v>
      </c>
      <c r="USW15" s="401" t="e">
        <f>#REF!</f>
        <v>#REF!</v>
      </c>
      <c r="USX15" s="401" t="e">
        <f>#REF!</f>
        <v>#REF!</v>
      </c>
      <c r="USY15" s="401" t="e">
        <f>#REF!</f>
        <v>#REF!</v>
      </c>
      <c r="USZ15" s="401" t="e">
        <f>#REF!</f>
        <v>#REF!</v>
      </c>
      <c r="UTA15" s="401" t="e">
        <f>#REF!</f>
        <v>#REF!</v>
      </c>
      <c r="UTB15" s="401" t="e">
        <f>#REF!</f>
        <v>#REF!</v>
      </c>
      <c r="UTC15" s="401" t="e">
        <f>#REF!</f>
        <v>#REF!</v>
      </c>
      <c r="UTD15" s="401" t="e">
        <f>#REF!</f>
        <v>#REF!</v>
      </c>
      <c r="UTE15" s="401" t="e">
        <f>#REF!</f>
        <v>#REF!</v>
      </c>
      <c r="UTF15" s="401" t="e">
        <f>#REF!</f>
        <v>#REF!</v>
      </c>
      <c r="UTG15" s="401" t="e">
        <f>#REF!</f>
        <v>#REF!</v>
      </c>
      <c r="UTH15" s="401" t="e">
        <f>#REF!</f>
        <v>#REF!</v>
      </c>
      <c r="UTI15" s="401" t="e">
        <f>#REF!</f>
        <v>#REF!</v>
      </c>
      <c r="UTJ15" s="401" t="e">
        <f>#REF!</f>
        <v>#REF!</v>
      </c>
      <c r="UTK15" s="401" t="e">
        <f>#REF!</f>
        <v>#REF!</v>
      </c>
      <c r="UTL15" s="401" t="e">
        <f>#REF!</f>
        <v>#REF!</v>
      </c>
      <c r="UTM15" s="401" t="e">
        <f>#REF!</f>
        <v>#REF!</v>
      </c>
      <c r="UTN15" s="401" t="e">
        <f>#REF!</f>
        <v>#REF!</v>
      </c>
      <c r="UTO15" s="401" t="e">
        <f>#REF!</f>
        <v>#REF!</v>
      </c>
      <c r="UTP15" s="401" t="e">
        <f>#REF!</f>
        <v>#REF!</v>
      </c>
      <c r="UTQ15" s="401" t="e">
        <f>#REF!</f>
        <v>#REF!</v>
      </c>
      <c r="UTR15" s="401" t="e">
        <f>#REF!</f>
        <v>#REF!</v>
      </c>
      <c r="UTS15" s="401" t="e">
        <f>#REF!</f>
        <v>#REF!</v>
      </c>
      <c r="UTT15" s="401" t="e">
        <f>#REF!</f>
        <v>#REF!</v>
      </c>
      <c r="UTU15" s="401" t="e">
        <f>#REF!</f>
        <v>#REF!</v>
      </c>
      <c r="UTV15" s="401" t="e">
        <f>#REF!</f>
        <v>#REF!</v>
      </c>
      <c r="UTW15" s="401" t="e">
        <f>#REF!</f>
        <v>#REF!</v>
      </c>
      <c r="UTX15" s="401" t="e">
        <f>#REF!</f>
        <v>#REF!</v>
      </c>
      <c r="UTY15" s="401" t="e">
        <f>#REF!</f>
        <v>#REF!</v>
      </c>
      <c r="UTZ15" s="401" t="e">
        <f>#REF!</f>
        <v>#REF!</v>
      </c>
      <c r="UUA15" s="401" t="e">
        <f>#REF!</f>
        <v>#REF!</v>
      </c>
      <c r="UUB15" s="401" t="e">
        <f>#REF!</f>
        <v>#REF!</v>
      </c>
      <c r="UUC15" s="401" t="e">
        <f>#REF!</f>
        <v>#REF!</v>
      </c>
      <c r="UUD15" s="401" t="e">
        <f>#REF!</f>
        <v>#REF!</v>
      </c>
      <c r="UUE15" s="401" t="e">
        <f>#REF!</f>
        <v>#REF!</v>
      </c>
      <c r="UUF15" s="401" t="e">
        <f>#REF!</f>
        <v>#REF!</v>
      </c>
      <c r="UUG15" s="401" t="e">
        <f>#REF!</f>
        <v>#REF!</v>
      </c>
      <c r="UUH15" s="401" t="e">
        <f>#REF!</f>
        <v>#REF!</v>
      </c>
      <c r="UUI15" s="401" t="e">
        <f>#REF!</f>
        <v>#REF!</v>
      </c>
      <c r="UUJ15" s="401" t="e">
        <f>#REF!</f>
        <v>#REF!</v>
      </c>
      <c r="UUK15" s="401" t="e">
        <f>#REF!</f>
        <v>#REF!</v>
      </c>
      <c r="UUL15" s="401" t="e">
        <f>#REF!</f>
        <v>#REF!</v>
      </c>
      <c r="UUM15" s="401" t="e">
        <f>#REF!</f>
        <v>#REF!</v>
      </c>
      <c r="UUN15" s="401" t="e">
        <f>#REF!</f>
        <v>#REF!</v>
      </c>
      <c r="UUO15" s="401" t="e">
        <f>#REF!</f>
        <v>#REF!</v>
      </c>
      <c r="UUP15" s="401" t="e">
        <f>#REF!</f>
        <v>#REF!</v>
      </c>
      <c r="UUQ15" s="401" t="e">
        <f>#REF!</f>
        <v>#REF!</v>
      </c>
      <c r="UUR15" s="401" t="e">
        <f>#REF!</f>
        <v>#REF!</v>
      </c>
      <c r="UUS15" s="401" t="e">
        <f>#REF!</f>
        <v>#REF!</v>
      </c>
      <c r="UUT15" s="401" t="e">
        <f>#REF!</f>
        <v>#REF!</v>
      </c>
      <c r="UUU15" s="401" t="e">
        <f>#REF!</f>
        <v>#REF!</v>
      </c>
      <c r="UUV15" s="401" t="e">
        <f>#REF!</f>
        <v>#REF!</v>
      </c>
      <c r="UUW15" s="401" t="e">
        <f>#REF!</f>
        <v>#REF!</v>
      </c>
      <c r="UUX15" s="401" t="e">
        <f>#REF!</f>
        <v>#REF!</v>
      </c>
      <c r="UUY15" s="401" t="e">
        <f>#REF!</f>
        <v>#REF!</v>
      </c>
      <c r="UUZ15" s="401" t="e">
        <f>#REF!</f>
        <v>#REF!</v>
      </c>
      <c r="UVA15" s="401" t="e">
        <f>#REF!</f>
        <v>#REF!</v>
      </c>
      <c r="UVB15" s="401" t="e">
        <f>#REF!</f>
        <v>#REF!</v>
      </c>
      <c r="UVC15" s="401" t="e">
        <f>#REF!</f>
        <v>#REF!</v>
      </c>
      <c r="UVD15" s="401" t="e">
        <f>#REF!</f>
        <v>#REF!</v>
      </c>
      <c r="UVE15" s="401" t="e">
        <f>#REF!</f>
        <v>#REF!</v>
      </c>
      <c r="UVF15" s="401" t="e">
        <f>#REF!</f>
        <v>#REF!</v>
      </c>
      <c r="UVG15" s="401" t="e">
        <f>#REF!</f>
        <v>#REF!</v>
      </c>
      <c r="UVH15" s="401" t="e">
        <f>#REF!</f>
        <v>#REF!</v>
      </c>
      <c r="UVI15" s="401" t="e">
        <f>#REF!</f>
        <v>#REF!</v>
      </c>
      <c r="UVJ15" s="401" t="e">
        <f>#REF!</f>
        <v>#REF!</v>
      </c>
      <c r="UVK15" s="401" t="e">
        <f>#REF!</f>
        <v>#REF!</v>
      </c>
      <c r="UVL15" s="401" t="e">
        <f>#REF!</f>
        <v>#REF!</v>
      </c>
      <c r="UVM15" s="401" t="e">
        <f>#REF!</f>
        <v>#REF!</v>
      </c>
      <c r="UVN15" s="401" t="e">
        <f>#REF!</f>
        <v>#REF!</v>
      </c>
      <c r="UVO15" s="401" t="e">
        <f>#REF!</f>
        <v>#REF!</v>
      </c>
      <c r="UVP15" s="401" t="e">
        <f>#REF!</f>
        <v>#REF!</v>
      </c>
      <c r="UVQ15" s="401" t="e">
        <f>#REF!</f>
        <v>#REF!</v>
      </c>
      <c r="UVR15" s="401" t="e">
        <f>#REF!</f>
        <v>#REF!</v>
      </c>
      <c r="UVS15" s="401" t="e">
        <f>#REF!</f>
        <v>#REF!</v>
      </c>
      <c r="UVT15" s="401" t="e">
        <f>#REF!</f>
        <v>#REF!</v>
      </c>
      <c r="UVU15" s="401" t="e">
        <f>#REF!</f>
        <v>#REF!</v>
      </c>
      <c r="UVV15" s="401" t="e">
        <f>#REF!</f>
        <v>#REF!</v>
      </c>
      <c r="UVW15" s="401" t="e">
        <f>#REF!</f>
        <v>#REF!</v>
      </c>
      <c r="UVX15" s="401" t="e">
        <f>#REF!</f>
        <v>#REF!</v>
      </c>
      <c r="UVY15" s="401" t="e">
        <f>#REF!</f>
        <v>#REF!</v>
      </c>
      <c r="UVZ15" s="401" t="e">
        <f>#REF!</f>
        <v>#REF!</v>
      </c>
      <c r="UWA15" s="401" t="e">
        <f>#REF!</f>
        <v>#REF!</v>
      </c>
      <c r="UWB15" s="401" t="e">
        <f>#REF!</f>
        <v>#REF!</v>
      </c>
      <c r="UWC15" s="401" t="e">
        <f>#REF!</f>
        <v>#REF!</v>
      </c>
      <c r="UWD15" s="401" t="e">
        <f>#REF!</f>
        <v>#REF!</v>
      </c>
      <c r="UWE15" s="401" t="e">
        <f>#REF!</f>
        <v>#REF!</v>
      </c>
      <c r="UWF15" s="401" t="e">
        <f>#REF!</f>
        <v>#REF!</v>
      </c>
      <c r="UWG15" s="401" t="e">
        <f>#REF!</f>
        <v>#REF!</v>
      </c>
      <c r="UWH15" s="401" t="e">
        <f>#REF!</f>
        <v>#REF!</v>
      </c>
      <c r="UWI15" s="401" t="e">
        <f>#REF!</f>
        <v>#REF!</v>
      </c>
      <c r="UWJ15" s="401" t="e">
        <f>#REF!</f>
        <v>#REF!</v>
      </c>
      <c r="UWK15" s="401" t="e">
        <f>#REF!</f>
        <v>#REF!</v>
      </c>
      <c r="UWL15" s="401" t="e">
        <f>#REF!</f>
        <v>#REF!</v>
      </c>
      <c r="UWM15" s="401" t="e">
        <f>#REF!</f>
        <v>#REF!</v>
      </c>
      <c r="UWN15" s="401" t="e">
        <f>#REF!</f>
        <v>#REF!</v>
      </c>
      <c r="UWO15" s="401" t="e">
        <f>#REF!</f>
        <v>#REF!</v>
      </c>
      <c r="UWP15" s="401" t="e">
        <f>#REF!</f>
        <v>#REF!</v>
      </c>
      <c r="UWQ15" s="401" t="e">
        <f>#REF!</f>
        <v>#REF!</v>
      </c>
      <c r="UWR15" s="401" t="e">
        <f>#REF!</f>
        <v>#REF!</v>
      </c>
      <c r="UWS15" s="401" t="e">
        <f>#REF!</f>
        <v>#REF!</v>
      </c>
      <c r="UWT15" s="401" t="e">
        <f>#REF!</f>
        <v>#REF!</v>
      </c>
      <c r="UWU15" s="401" t="e">
        <f>#REF!</f>
        <v>#REF!</v>
      </c>
      <c r="UWV15" s="401" t="e">
        <f>#REF!</f>
        <v>#REF!</v>
      </c>
      <c r="UWW15" s="401" t="e">
        <f>#REF!</f>
        <v>#REF!</v>
      </c>
      <c r="UWX15" s="401" t="e">
        <f>#REF!</f>
        <v>#REF!</v>
      </c>
      <c r="UWY15" s="401" t="e">
        <f>#REF!</f>
        <v>#REF!</v>
      </c>
      <c r="UWZ15" s="401" t="e">
        <f>#REF!</f>
        <v>#REF!</v>
      </c>
      <c r="UXA15" s="401" t="e">
        <f>#REF!</f>
        <v>#REF!</v>
      </c>
      <c r="UXB15" s="401" t="e">
        <f>#REF!</f>
        <v>#REF!</v>
      </c>
      <c r="UXC15" s="401" t="e">
        <f>#REF!</f>
        <v>#REF!</v>
      </c>
      <c r="UXD15" s="401" t="e">
        <f>#REF!</f>
        <v>#REF!</v>
      </c>
      <c r="UXE15" s="401" t="e">
        <f>#REF!</f>
        <v>#REF!</v>
      </c>
      <c r="UXF15" s="401" t="e">
        <f>#REF!</f>
        <v>#REF!</v>
      </c>
      <c r="UXG15" s="401" t="e">
        <f>#REF!</f>
        <v>#REF!</v>
      </c>
      <c r="UXH15" s="401" t="e">
        <f>#REF!</f>
        <v>#REF!</v>
      </c>
      <c r="UXI15" s="401" t="e">
        <f>#REF!</f>
        <v>#REF!</v>
      </c>
      <c r="UXJ15" s="401" t="e">
        <f>#REF!</f>
        <v>#REF!</v>
      </c>
      <c r="UXK15" s="401" t="e">
        <f>#REF!</f>
        <v>#REF!</v>
      </c>
      <c r="UXL15" s="401" t="e">
        <f>#REF!</f>
        <v>#REF!</v>
      </c>
      <c r="UXM15" s="401" t="e">
        <f>#REF!</f>
        <v>#REF!</v>
      </c>
      <c r="UXN15" s="401" t="e">
        <f>#REF!</f>
        <v>#REF!</v>
      </c>
      <c r="UXO15" s="401" t="e">
        <f>#REF!</f>
        <v>#REF!</v>
      </c>
      <c r="UXP15" s="401" t="e">
        <f>#REF!</f>
        <v>#REF!</v>
      </c>
      <c r="UXQ15" s="401" t="e">
        <f>#REF!</f>
        <v>#REF!</v>
      </c>
      <c r="UXR15" s="401" t="e">
        <f>#REF!</f>
        <v>#REF!</v>
      </c>
      <c r="UXS15" s="401" t="e">
        <f>#REF!</f>
        <v>#REF!</v>
      </c>
      <c r="UXT15" s="401" t="e">
        <f>#REF!</f>
        <v>#REF!</v>
      </c>
      <c r="UXU15" s="401" t="e">
        <f>#REF!</f>
        <v>#REF!</v>
      </c>
      <c r="UXV15" s="401" t="e">
        <f>#REF!</f>
        <v>#REF!</v>
      </c>
      <c r="UXW15" s="401" t="e">
        <f>#REF!</f>
        <v>#REF!</v>
      </c>
      <c r="UXX15" s="401" t="e">
        <f>#REF!</f>
        <v>#REF!</v>
      </c>
      <c r="UXY15" s="401" t="e">
        <f>#REF!</f>
        <v>#REF!</v>
      </c>
      <c r="UXZ15" s="401" t="e">
        <f>#REF!</f>
        <v>#REF!</v>
      </c>
      <c r="UYA15" s="401" t="e">
        <f>#REF!</f>
        <v>#REF!</v>
      </c>
      <c r="UYB15" s="401" t="e">
        <f>#REF!</f>
        <v>#REF!</v>
      </c>
      <c r="UYC15" s="401" t="e">
        <f>#REF!</f>
        <v>#REF!</v>
      </c>
      <c r="UYD15" s="401" t="e">
        <f>#REF!</f>
        <v>#REF!</v>
      </c>
      <c r="UYE15" s="401" t="e">
        <f>#REF!</f>
        <v>#REF!</v>
      </c>
      <c r="UYF15" s="401" t="e">
        <f>#REF!</f>
        <v>#REF!</v>
      </c>
      <c r="UYG15" s="401" t="e">
        <f>#REF!</f>
        <v>#REF!</v>
      </c>
      <c r="UYH15" s="401" t="e">
        <f>#REF!</f>
        <v>#REF!</v>
      </c>
      <c r="UYI15" s="401" t="e">
        <f>#REF!</f>
        <v>#REF!</v>
      </c>
      <c r="UYJ15" s="401" t="e">
        <f>#REF!</f>
        <v>#REF!</v>
      </c>
      <c r="UYK15" s="401" t="e">
        <f>#REF!</f>
        <v>#REF!</v>
      </c>
      <c r="UYL15" s="401" t="e">
        <f>#REF!</f>
        <v>#REF!</v>
      </c>
      <c r="UYM15" s="401" t="e">
        <f>#REF!</f>
        <v>#REF!</v>
      </c>
      <c r="UYN15" s="401" t="e">
        <f>#REF!</f>
        <v>#REF!</v>
      </c>
      <c r="UYO15" s="401" t="e">
        <f>#REF!</f>
        <v>#REF!</v>
      </c>
      <c r="UYP15" s="401" t="e">
        <f>#REF!</f>
        <v>#REF!</v>
      </c>
      <c r="UYQ15" s="401" t="e">
        <f>#REF!</f>
        <v>#REF!</v>
      </c>
      <c r="UYR15" s="401" t="e">
        <f>#REF!</f>
        <v>#REF!</v>
      </c>
      <c r="UYS15" s="401" t="e">
        <f>#REF!</f>
        <v>#REF!</v>
      </c>
      <c r="UYT15" s="401" t="e">
        <f>#REF!</f>
        <v>#REF!</v>
      </c>
      <c r="UYU15" s="401" t="e">
        <f>#REF!</f>
        <v>#REF!</v>
      </c>
      <c r="UYV15" s="401" t="e">
        <f>#REF!</f>
        <v>#REF!</v>
      </c>
      <c r="UYW15" s="401" t="e">
        <f>#REF!</f>
        <v>#REF!</v>
      </c>
      <c r="UYX15" s="401" t="e">
        <f>#REF!</f>
        <v>#REF!</v>
      </c>
      <c r="UYY15" s="401" t="e">
        <f>#REF!</f>
        <v>#REF!</v>
      </c>
      <c r="UYZ15" s="401" t="e">
        <f>#REF!</f>
        <v>#REF!</v>
      </c>
      <c r="UZA15" s="401" t="e">
        <f>#REF!</f>
        <v>#REF!</v>
      </c>
      <c r="UZB15" s="401" t="e">
        <f>#REF!</f>
        <v>#REF!</v>
      </c>
      <c r="UZC15" s="401" t="e">
        <f>#REF!</f>
        <v>#REF!</v>
      </c>
      <c r="UZD15" s="401" t="e">
        <f>#REF!</f>
        <v>#REF!</v>
      </c>
      <c r="UZE15" s="401" t="e">
        <f>#REF!</f>
        <v>#REF!</v>
      </c>
      <c r="UZF15" s="401" t="e">
        <f>#REF!</f>
        <v>#REF!</v>
      </c>
      <c r="UZG15" s="401" t="e">
        <f>#REF!</f>
        <v>#REF!</v>
      </c>
      <c r="UZH15" s="401" t="e">
        <f>#REF!</f>
        <v>#REF!</v>
      </c>
      <c r="UZI15" s="401" t="e">
        <f>#REF!</f>
        <v>#REF!</v>
      </c>
      <c r="UZJ15" s="401" t="e">
        <f>#REF!</f>
        <v>#REF!</v>
      </c>
      <c r="UZK15" s="401" t="e">
        <f>#REF!</f>
        <v>#REF!</v>
      </c>
      <c r="UZL15" s="401" t="e">
        <f>#REF!</f>
        <v>#REF!</v>
      </c>
      <c r="UZM15" s="401" t="e">
        <f>#REF!</f>
        <v>#REF!</v>
      </c>
      <c r="UZN15" s="401" t="e">
        <f>#REF!</f>
        <v>#REF!</v>
      </c>
      <c r="UZO15" s="401" t="e">
        <f>#REF!</f>
        <v>#REF!</v>
      </c>
      <c r="UZP15" s="401" t="e">
        <f>#REF!</f>
        <v>#REF!</v>
      </c>
      <c r="UZQ15" s="401" t="e">
        <f>#REF!</f>
        <v>#REF!</v>
      </c>
      <c r="UZR15" s="401" t="e">
        <f>#REF!</f>
        <v>#REF!</v>
      </c>
      <c r="UZS15" s="401" t="e">
        <f>#REF!</f>
        <v>#REF!</v>
      </c>
      <c r="UZT15" s="401" t="e">
        <f>#REF!</f>
        <v>#REF!</v>
      </c>
      <c r="UZU15" s="401" t="e">
        <f>#REF!</f>
        <v>#REF!</v>
      </c>
      <c r="UZV15" s="401" t="e">
        <f>#REF!</f>
        <v>#REF!</v>
      </c>
      <c r="UZW15" s="401" t="e">
        <f>#REF!</f>
        <v>#REF!</v>
      </c>
      <c r="UZX15" s="401" t="e">
        <f>#REF!</f>
        <v>#REF!</v>
      </c>
      <c r="UZY15" s="401" t="e">
        <f>#REF!</f>
        <v>#REF!</v>
      </c>
      <c r="UZZ15" s="401" t="e">
        <f>#REF!</f>
        <v>#REF!</v>
      </c>
      <c r="VAA15" s="401" t="e">
        <f>#REF!</f>
        <v>#REF!</v>
      </c>
      <c r="VAB15" s="401" t="e">
        <f>#REF!</f>
        <v>#REF!</v>
      </c>
      <c r="VAC15" s="401" t="e">
        <f>#REF!</f>
        <v>#REF!</v>
      </c>
      <c r="VAD15" s="401" t="e">
        <f>#REF!</f>
        <v>#REF!</v>
      </c>
      <c r="VAE15" s="401" t="e">
        <f>#REF!</f>
        <v>#REF!</v>
      </c>
      <c r="VAF15" s="401" t="e">
        <f>#REF!</f>
        <v>#REF!</v>
      </c>
      <c r="VAG15" s="401" t="e">
        <f>#REF!</f>
        <v>#REF!</v>
      </c>
      <c r="VAH15" s="401" t="e">
        <f>#REF!</f>
        <v>#REF!</v>
      </c>
      <c r="VAI15" s="401" t="e">
        <f>#REF!</f>
        <v>#REF!</v>
      </c>
      <c r="VAJ15" s="401" t="e">
        <f>#REF!</f>
        <v>#REF!</v>
      </c>
      <c r="VAK15" s="401" t="e">
        <f>#REF!</f>
        <v>#REF!</v>
      </c>
      <c r="VAL15" s="401" t="e">
        <f>#REF!</f>
        <v>#REF!</v>
      </c>
      <c r="VAM15" s="401" t="e">
        <f>#REF!</f>
        <v>#REF!</v>
      </c>
      <c r="VAN15" s="401" t="e">
        <f>#REF!</f>
        <v>#REF!</v>
      </c>
      <c r="VAO15" s="401" t="e">
        <f>#REF!</f>
        <v>#REF!</v>
      </c>
      <c r="VAP15" s="401" t="e">
        <f>#REF!</f>
        <v>#REF!</v>
      </c>
      <c r="VAQ15" s="401" t="e">
        <f>#REF!</f>
        <v>#REF!</v>
      </c>
      <c r="VAR15" s="401" t="e">
        <f>#REF!</f>
        <v>#REF!</v>
      </c>
      <c r="VAS15" s="401" t="e">
        <f>#REF!</f>
        <v>#REF!</v>
      </c>
      <c r="VAT15" s="401" t="e">
        <f>#REF!</f>
        <v>#REF!</v>
      </c>
      <c r="VAU15" s="401" t="e">
        <f>#REF!</f>
        <v>#REF!</v>
      </c>
      <c r="VAV15" s="401" t="e">
        <f>#REF!</f>
        <v>#REF!</v>
      </c>
      <c r="VAW15" s="401" t="e">
        <f>#REF!</f>
        <v>#REF!</v>
      </c>
      <c r="VAX15" s="401" t="e">
        <f>#REF!</f>
        <v>#REF!</v>
      </c>
      <c r="VAY15" s="401" t="e">
        <f>#REF!</f>
        <v>#REF!</v>
      </c>
      <c r="VAZ15" s="401" t="e">
        <f>#REF!</f>
        <v>#REF!</v>
      </c>
      <c r="VBA15" s="401" t="e">
        <f>#REF!</f>
        <v>#REF!</v>
      </c>
      <c r="VBB15" s="401" t="e">
        <f>#REF!</f>
        <v>#REF!</v>
      </c>
      <c r="VBC15" s="401" t="e">
        <f>#REF!</f>
        <v>#REF!</v>
      </c>
      <c r="VBD15" s="401" t="e">
        <f>#REF!</f>
        <v>#REF!</v>
      </c>
      <c r="VBE15" s="401" t="e">
        <f>#REF!</f>
        <v>#REF!</v>
      </c>
      <c r="VBF15" s="401" t="e">
        <f>#REF!</f>
        <v>#REF!</v>
      </c>
      <c r="VBG15" s="401" t="e">
        <f>#REF!</f>
        <v>#REF!</v>
      </c>
      <c r="VBH15" s="401" t="e">
        <f>#REF!</f>
        <v>#REF!</v>
      </c>
      <c r="VBI15" s="401" t="e">
        <f>#REF!</f>
        <v>#REF!</v>
      </c>
      <c r="VBJ15" s="401" t="e">
        <f>#REF!</f>
        <v>#REF!</v>
      </c>
      <c r="VBK15" s="401" t="e">
        <f>#REF!</f>
        <v>#REF!</v>
      </c>
      <c r="VBL15" s="401" t="e">
        <f>#REF!</f>
        <v>#REF!</v>
      </c>
      <c r="VBM15" s="401" t="e">
        <f>#REF!</f>
        <v>#REF!</v>
      </c>
      <c r="VBN15" s="401" t="e">
        <f>#REF!</f>
        <v>#REF!</v>
      </c>
      <c r="VBO15" s="401" t="e">
        <f>#REF!</f>
        <v>#REF!</v>
      </c>
      <c r="VBP15" s="401" t="e">
        <f>#REF!</f>
        <v>#REF!</v>
      </c>
      <c r="VBQ15" s="401" t="e">
        <f>#REF!</f>
        <v>#REF!</v>
      </c>
      <c r="VBR15" s="401" t="e">
        <f>#REF!</f>
        <v>#REF!</v>
      </c>
      <c r="VBS15" s="401" t="e">
        <f>#REF!</f>
        <v>#REF!</v>
      </c>
      <c r="VBT15" s="401" t="e">
        <f>#REF!</f>
        <v>#REF!</v>
      </c>
      <c r="VBU15" s="401" t="e">
        <f>#REF!</f>
        <v>#REF!</v>
      </c>
      <c r="VBV15" s="401" t="e">
        <f>#REF!</f>
        <v>#REF!</v>
      </c>
      <c r="VBW15" s="401" t="e">
        <f>#REF!</f>
        <v>#REF!</v>
      </c>
      <c r="VBX15" s="401" t="e">
        <f>#REF!</f>
        <v>#REF!</v>
      </c>
      <c r="VBY15" s="401" t="e">
        <f>#REF!</f>
        <v>#REF!</v>
      </c>
      <c r="VBZ15" s="401" t="e">
        <f>#REF!</f>
        <v>#REF!</v>
      </c>
      <c r="VCA15" s="401" t="e">
        <f>#REF!</f>
        <v>#REF!</v>
      </c>
      <c r="VCB15" s="401" t="e">
        <f>#REF!</f>
        <v>#REF!</v>
      </c>
      <c r="VCC15" s="401" t="e">
        <f>#REF!</f>
        <v>#REF!</v>
      </c>
      <c r="VCD15" s="401" t="e">
        <f>#REF!</f>
        <v>#REF!</v>
      </c>
      <c r="VCE15" s="401" t="e">
        <f>#REF!</f>
        <v>#REF!</v>
      </c>
      <c r="VCF15" s="401" t="e">
        <f>#REF!</f>
        <v>#REF!</v>
      </c>
      <c r="VCG15" s="401" t="e">
        <f>#REF!</f>
        <v>#REF!</v>
      </c>
      <c r="VCH15" s="401" t="e">
        <f>#REF!</f>
        <v>#REF!</v>
      </c>
      <c r="VCI15" s="401" t="e">
        <f>#REF!</f>
        <v>#REF!</v>
      </c>
      <c r="VCJ15" s="401" t="e">
        <f>#REF!</f>
        <v>#REF!</v>
      </c>
      <c r="VCK15" s="401" t="e">
        <f>#REF!</f>
        <v>#REF!</v>
      </c>
      <c r="VCL15" s="401" t="e">
        <f>#REF!</f>
        <v>#REF!</v>
      </c>
      <c r="VCM15" s="401" t="e">
        <f>#REF!</f>
        <v>#REF!</v>
      </c>
      <c r="VCN15" s="401" t="e">
        <f>#REF!</f>
        <v>#REF!</v>
      </c>
      <c r="VCO15" s="401" t="e">
        <f>#REF!</f>
        <v>#REF!</v>
      </c>
      <c r="VCP15" s="401" t="e">
        <f>#REF!</f>
        <v>#REF!</v>
      </c>
      <c r="VCQ15" s="401" t="e">
        <f>#REF!</f>
        <v>#REF!</v>
      </c>
      <c r="VCR15" s="401" t="e">
        <f>#REF!</f>
        <v>#REF!</v>
      </c>
      <c r="VCS15" s="401" t="e">
        <f>#REF!</f>
        <v>#REF!</v>
      </c>
      <c r="VCT15" s="401" t="e">
        <f>#REF!</f>
        <v>#REF!</v>
      </c>
      <c r="VCU15" s="401" t="e">
        <f>#REF!</f>
        <v>#REF!</v>
      </c>
      <c r="VCV15" s="401" t="e">
        <f>#REF!</f>
        <v>#REF!</v>
      </c>
      <c r="VCW15" s="401" t="e">
        <f>#REF!</f>
        <v>#REF!</v>
      </c>
      <c r="VCX15" s="401" t="e">
        <f>#REF!</f>
        <v>#REF!</v>
      </c>
      <c r="VCY15" s="401" t="e">
        <f>#REF!</f>
        <v>#REF!</v>
      </c>
      <c r="VCZ15" s="401" t="e">
        <f>#REF!</f>
        <v>#REF!</v>
      </c>
      <c r="VDA15" s="401" t="e">
        <f>#REF!</f>
        <v>#REF!</v>
      </c>
      <c r="VDB15" s="401" t="e">
        <f>#REF!</f>
        <v>#REF!</v>
      </c>
      <c r="VDC15" s="401" t="e">
        <f>#REF!</f>
        <v>#REF!</v>
      </c>
      <c r="VDD15" s="401" t="e">
        <f>#REF!</f>
        <v>#REF!</v>
      </c>
      <c r="VDE15" s="401" t="e">
        <f>#REF!</f>
        <v>#REF!</v>
      </c>
      <c r="VDF15" s="401" t="e">
        <f>#REF!</f>
        <v>#REF!</v>
      </c>
      <c r="VDG15" s="401" t="e">
        <f>#REF!</f>
        <v>#REF!</v>
      </c>
      <c r="VDH15" s="401" t="e">
        <f>#REF!</f>
        <v>#REF!</v>
      </c>
      <c r="VDI15" s="401" t="e">
        <f>#REF!</f>
        <v>#REF!</v>
      </c>
      <c r="VDJ15" s="401" t="e">
        <f>#REF!</f>
        <v>#REF!</v>
      </c>
      <c r="VDK15" s="401" t="e">
        <f>#REF!</f>
        <v>#REF!</v>
      </c>
      <c r="VDL15" s="401" t="e">
        <f>#REF!</f>
        <v>#REF!</v>
      </c>
      <c r="VDM15" s="401" t="e">
        <f>#REF!</f>
        <v>#REF!</v>
      </c>
      <c r="VDN15" s="401" t="e">
        <f>#REF!</f>
        <v>#REF!</v>
      </c>
      <c r="VDO15" s="401" t="e">
        <f>#REF!</f>
        <v>#REF!</v>
      </c>
      <c r="VDP15" s="401" t="e">
        <f>#REF!</f>
        <v>#REF!</v>
      </c>
      <c r="VDQ15" s="401" t="e">
        <f>#REF!</f>
        <v>#REF!</v>
      </c>
      <c r="VDR15" s="401" t="e">
        <f>#REF!</f>
        <v>#REF!</v>
      </c>
      <c r="VDS15" s="401" t="e">
        <f>#REF!</f>
        <v>#REF!</v>
      </c>
      <c r="VDT15" s="401" t="e">
        <f>#REF!</f>
        <v>#REF!</v>
      </c>
      <c r="VDU15" s="401" t="e">
        <f>#REF!</f>
        <v>#REF!</v>
      </c>
      <c r="VDV15" s="401" t="e">
        <f>#REF!</f>
        <v>#REF!</v>
      </c>
      <c r="VDW15" s="401" t="e">
        <f>#REF!</f>
        <v>#REF!</v>
      </c>
      <c r="VDX15" s="401" t="e">
        <f>#REF!</f>
        <v>#REF!</v>
      </c>
      <c r="VDY15" s="401" t="e">
        <f>#REF!</f>
        <v>#REF!</v>
      </c>
      <c r="VDZ15" s="401" t="e">
        <f>#REF!</f>
        <v>#REF!</v>
      </c>
      <c r="VEA15" s="401" t="e">
        <f>#REF!</f>
        <v>#REF!</v>
      </c>
      <c r="VEB15" s="401" t="e">
        <f>#REF!</f>
        <v>#REF!</v>
      </c>
      <c r="VEC15" s="401" t="e">
        <f>#REF!</f>
        <v>#REF!</v>
      </c>
      <c r="VED15" s="401" t="e">
        <f>#REF!</f>
        <v>#REF!</v>
      </c>
      <c r="VEE15" s="401" t="e">
        <f>#REF!</f>
        <v>#REF!</v>
      </c>
      <c r="VEF15" s="401" t="e">
        <f>#REF!</f>
        <v>#REF!</v>
      </c>
      <c r="VEG15" s="401" t="e">
        <f>#REF!</f>
        <v>#REF!</v>
      </c>
      <c r="VEH15" s="401" t="e">
        <f>#REF!</f>
        <v>#REF!</v>
      </c>
      <c r="VEI15" s="401" t="e">
        <f>#REF!</f>
        <v>#REF!</v>
      </c>
      <c r="VEJ15" s="401" t="e">
        <f>#REF!</f>
        <v>#REF!</v>
      </c>
      <c r="VEK15" s="401" t="e">
        <f>#REF!</f>
        <v>#REF!</v>
      </c>
      <c r="VEL15" s="401" t="e">
        <f>#REF!</f>
        <v>#REF!</v>
      </c>
      <c r="VEM15" s="401" t="e">
        <f>#REF!</f>
        <v>#REF!</v>
      </c>
      <c r="VEN15" s="401" t="e">
        <f>#REF!</f>
        <v>#REF!</v>
      </c>
      <c r="VEO15" s="401" t="e">
        <f>#REF!</f>
        <v>#REF!</v>
      </c>
      <c r="VEP15" s="401" t="e">
        <f>#REF!</f>
        <v>#REF!</v>
      </c>
      <c r="VEQ15" s="401" t="e">
        <f>#REF!</f>
        <v>#REF!</v>
      </c>
      <c r="VER15" s="401" t="e">
        <f>#REF!</f>
        <v>#REF!</v>
      </c>
      <c r="VES15" s="401" t="e">
        <f>#REF!</f>
        <v>#REF!</v>
      </c>
      <c r="VET15" s="401" t="e">
        <f>#REF!</f>
        <v>#REF!</v>
      </c>
      <c r="VEU15" s="401" t="e">
        <f>#REF!</f>
        <v>#REF!</v>
      </c>
      <c r="VEV15" s="401" t="e">
        <f>#REF!</f>
        <v>#REF!</v>
      </c>
      <c r="VEW15" s="401" t="e">
        <f>#REF!</f>
        <v>#REF!</v>
      </c>
      <c r="VEX15" s="401" t="e">
        <f>#REF!</f>
        <v>#REF!</v>
      </c>
      <c r="VEY15" s="401" t="e">
        <f>#REF!</f>
        <v>#REF!</v>
      </c>
      <c r="VEZ15" s="401" t="e">
        <f>#REF!</f>
        <v>#REF!</v>
      </c>
      <c r="VFA15" s="401" t="e">
        <f>#REF!</f>
        <v>#REF!</v>
      </c>
      <c r="VFB15" s="401" t="e">
        <f>#REF!</f>
        <v>#REF!</v>
      </c>
      <c r="VFC15" s="401" t="e">
        <f>#REF!</f>
        <v>#REF!</v>
      </c>
      <c r="VFD15" s="401" t="e">
        <f>#REF!</f>
        <v>#REF!</v>
      </c>
      <c r="VFE15" s="401" t="e">
        <f>#REF!</f>
        <v>#REF!</v>
      </c>
      <c r="VFF15" s="401" t="e">
        <f>#REF!</f>
        <v>#REF!</v>
      </c>
      <c r="VFG15" s="401" t="e">
        <f>#REF!</f>
        <v>#REF!</v>
      </c>
      <c r="VFH15" s="401" t="e">
        <f>#REF!</f>
        <v>#REF!</v>
      </c>
      <c r="VFI15" s="401" t="e">
        <f>#REF!</f>
        <v>#REF!</v>
      </c>
      <c r="VFJ15" s="401" t="e">
        <f>#REF!</f>
        <v>#REF!</v>
      </c>
      <c r="VFK15" s="401" t="e">
        <f>#REF!</f>
        <v>#REF!</v>
      </c>
      <c r="VFL15" s="401" t="e">
        <f>#REF!</f>
        <v>#REF!</v>
      </c>
      <c r="VFM15" s="401" t="e">
        <f>#REF!</f>
        <v>#REF!</v>
      </c>
      <c r="VFN15" s="401" t="e">
        <f>#REF!</f>
        <v>#REF!</v>
      </c>
      <c r="VFO15" s="401" t="e">
        <f>#REF!</f>
        <v>#REF!</v>
      </c>
      <c r="VFP15" s="401" t="e">
        <f>#REF!</f>
        <v>#REF!</v>
      </c>
      <c r="VFQ15" s="401" t="e">
        <f>#REF!</f>
        <v>#REF!</v>
      </c>
      <c r="VFR15" s="401" t="e">
        <f>#REF!</f>
        <v>#REF!</v>
      </c>
      <c r="VFS15" s="401" t="e">
        <f>#REF!</f>
        <v>#REF!</v>
      </c>
      <c r="VFT15" s="401" t="e">
        <f>#REF!</f>
        <v>#REF!</v>
      </c>
      <c r="VFU15" s="401" t="e">
        <f>#REF!</f>
        <v>#REF!</v>
      </c>
      <c r="VFV15" s="401" t="e">
        <f>#REF!</f>
        <v>#REF!</v>
      </c>
      <c r="VFW15" s="401" t="e">
        <f>#REF!</f>
        <v>#REF!</v>
      </c>
      <c r="VFX15" s="401" t="e">
        <f>#REF!</f>
        <v>#REF!</v>
      </c>
      <c r="VFY15" s="401" t="e">
        <f>#REF!</f>
        <v>#REF!</v>
      </c>
      <c r="VFZ15" s="401" t="e">
        <f>#REF!</f>
        <v>#REF!</v>
      </c>
      <c r="VGA15" s="401" t="e">
        <f>#REF!</f>
        <v>#REF!</v>
      </c>
      <c r="VGB15" s="401" t="e">
        <f>#REF!</f>
        <v>#REF!</v>
      </c>
      <c r="VGC15" s="401" t="e">
        <f>#REF!</f>
        <v>#REF!</v>
      </c>
      <c r="VGD15" s="401" t="e">
        <f>#REF!</f>
        <v>#REF!</v>
      </c>
      <c r="VGE15" s="401" t="e">
        <f>#REF!</f>
        <v>#REF!</v>
      </c>
      <c r="VGF15" s="401" t="e">
        <f>#REF!</f>
        <v>#REF!</v>
      </c>
      <c r="VGG15" s="401" t="e">
        <f>#REF!</f>
        <v>#REF!</v>
      </c>
      <c r="VGH15" s="401" t="e">
        <f>#REF!</f>
        <v>#REF!</v>
      </c>
      <c r="VGI15" s="401" t="e">
        <f>#REF!</f>
        <v>#REF!</v>
      </c>
      <c r="VGJ15" s="401" t="e">
        <f>#REF!</f>
        <v>#REF!</v>
      </c>
      <c r="VGK15" s="401" t="e">
        <f>#REF!</f>
        <v>#REF!</v>
      </c>
      <c r="VGL15" s="401" t="e">
        <f>#REF!</f>
        <v>#REF!</v>
      </c>
      <c r="VGM15" s="401" t="e">
        <f>#REF!</f>
        <v>#REF!</v>
      </c>
      <c r="VGN15" s="401" t="e">
        <f>#REF!</f>
        <v>#REF!</v>
      </c>
      <c r="VGO15" s="401" t="e">
        <f>#REF!</f>
        <v>#REF!</v>
      </c>
      <c r="VGP15" s="401" t="e">
        <f>#REF!</f>
        <v>#REF!</v>
      </c>
      <c r="VGQ15" s="401" t="e">
        <f>#REF!</f>
        <v>#REF!</v>
      </c>
      <c r="VGR15" s="401" t="e">
        <f>#REF!</f>
        <v>#REF!</v>
      </c>
      <c r="VGS15" s="401" t="e">
        <f>#REF!</f>
        <v>#REF!</v>
      </c>
      <c r="VGT15" s="401" t="e">
        <f>#REF!</f>
        <v>#REF!</v>
      </c>
      <c r="VGU15" s="401" t="e">
        <f>#REF!</f>
        <v>#REF!</v>
      </c>
      <c r="VGV15" s="401" t="e">
        <f>#REF!</f>
        <v>#REF!</v>
      </c>
      <c r="VGW15" s="401" t="e">
        <f>#REF!</f>
        <v>#REF!</v>
      </c>
      <c r="VGX15" s="401" t="e">
        <f>#REF!</f>
        <v>#REF!</v>
      </c>
      <c r="VGY15" s="401" t="e">
        <f>#REF!</f>
        <v>#REF!</v>
      </c>
      <c r="VGZ15" s="401" t="e">
        <f>#REF!</f>
        <v>#REF!</v>
      </c>
      <c r="VHA15" s="401" t="e">
        <f>#REF!</f>
        <v>#REF!</v>
      </c>
      <c r="VHB15" s="401" t="e">
        <f>#REF!</f>
        <v>#REF!</v>
      </c>
      <c r="VHC15" s="401" t="e">
        <f>#REF!</f>
        <v>#REF!</v>
      </c>
      <c r="VHD15" s="401" t="e">
        <f>#REF!</f>
        <v>#REF!</v>
      </c>
      <c r="VHE15" s="401" t="e">
        <f>#REF!</f>
        <v>#REF!</v>
      </c>
      <c r="VHF15" s="401" t="e">
        <f>#REF!</f>
        <v>#REF!</v>
      </c>
      <c r="VHG15" s="401" t="e">
        <f>#REF!</f>
        <v>#REF!</v>
      </c>
      <c r="VHH15" s="401" t="e">
        <f>#REF!</f>
        <v>#REF!</v>
      </c>
      <c r="VHI15" s="401" t="e">
        <f>#REF!</f>
        <v>#REF!</v>
      </c>
      <c r="VHJ15" s="401" t="e">
        <f>#REF!</f>
        <v>#REF!</v>
      </c>
      <c r="VHK15" s="401" t="e">
        <f>#REF!</f>
        <v>#REF!</v>
      </c>
      <c r="VHL15" s="401" t="e">
        <f>#REF!</f>
        <v>#REF!</v>
      </c>
      <c r="VHM15" s="401" t="e">
        <f>#REF!</f>
        <v>#REF!</v>
      </c>
      <c r="VHN15" s="401" t="e">
        <f>#REF!</f>
        <v>#REF!</v>
      </c>
      <c r="VHO15" s="401" t="e">
        <f>#REF!</f>
        <v>#REF!</v>
      </c>
      <c r="VHP15" s="401" t="e">
        <f>#REF!</f>
        <v>#REF!</v>
      </c>
      <c r="VHQ15" s="401" t="e">
        <f>#REF!</f>
        <v>#REF!</v>
      </c>
      <c r="VHR15" s="401" t="e">
        <f>#REF!</f>
        <v>#REF!</v>
      </c>
      <c r="VHS15" s="401" t="e">
        <f>#REF!</f>
        <v>#REF!</v>
      </c>
      <c r="VHT15" s="401" t="e">
        <f>#REF!</f>
        <v>#REF!</v>
      </c>
      <c r="VHU15" s="401" t="e">
        <f>#REF!</f>
        <v>#REF!</v>
      </c>
      <c r="VHV15" s="401" t="e">
        <f>#REF!</f>
        <v>#REF!</v>
      </c>
      <c r="VHW15" s="401" t="e">
        <f>#REF!</f>
        <v>#REF!</v>
      </c>
      <c r="VHX15" s="401" t="e">
        <f>#REF!</f>
        <v>#REF!</v>
      </c>
      <c r="VHY15" s="401" t="e">
        <f>#REF!</f>
        <v>#REF!</v>
      </c>
      <c r="VHZ15" s="401" t="e">
        <f>#REF!</f>
        <v>#REF!</v>
      </c>
      <c r="VIA15" s="401" t="e">
        <f>#REF!</f>
        <v>#REF!</v>
      </c>
      <c r="VIB15" s="401" t="e">
        <f>#REF!</f>
        <v>#REF!</v>
      </c>
      <c r="VIC15" s="401" t="e">
        <f>#REF!</f>
        <v>#REF!</v>
      </c>
      <c r="VID15" s="401" t="e">
        <f>#REF!</f>
        <v>#REF!</v>
      </c>
      <c r="VIE15" s="401" t="e">
        <f>#REF!</f>
        <v>#REF!</v>
      </c>
      <c r="VIF15" s="401" t="e">
        <f>#REF!</f>
        <v>#REF!</v>
      </c>
      <c r="VIG15" s="401" t="e">
        <f>#REF!</f>
        <v>#REF!</v>
      </c>
      <c r="VIH15" s="401" t="e">
        <f>#REF!</f>
        <v>#REF!</v>
      </c>
      <c r="VII15" s="401" t="e">
        <f>#REF!</f>
        <v>#REF!</v>
      </c>
      <c r="VIJ15" s="401" t="e">
        <f>#REF!</f>
        <v>#REF!</v>
      </c>
      <c r="VIK15" s="401" t="e">
        <f>#REF!</f>
        <v>#REF!</v>
      </c>
      <c r="VIL15" s="401" t="e">
        <f>#REF!</f>
        <v>#REF!</v>
      </c>
      <c r="VIM15" s="401" t="e">
        <f>#REF!</f>
        <v>#REF!</v>
      </c>
      <c r="VIN15" s="401" t="e">
        <f>#REF!</f>
        <v>#REF!</v>
      </c>
      <c r="VIO15" s="401" t="e">
        <f>#REF!</f>
        <v>#REF!</v>
      </c>
      <c r="VIP15" s="401" t="e">
        <f>#REF!</f>
        <v>#REF!</v>
      </c>
      <c r="VIQ15" s="401" t="e">
        <f>#REF!</f>
        <v>#REF!</v>
      </c>
      <c r="VIR15" s="401" t="e">
        <f>#REF!</f>
        <v>#REF!</v>
      </c>
      <c r="VIS15" s="401" t="e">
        <f>#REF!</f>
        <v>#REF!</v>
      </c>
      <c r="VIT15" s="401" t="e">
        <f>#REF!</f>
        <v>#REF!</v>
      </c>
      <c r="VIU15" s="401" t="e">
        <f>#REF!</f>
        <v>#REF!</v>
      </c>
      <c r="VIV15" s="401" t="e">
        <f>#REF!</f>
        <v>#REF!</v>
      </c>
      <c r="VIW15" s="401" t="e">
        <f>#REF!</f>
        <v>#REF!</v>
      </c>
      <c r="VIX15" s="401" t="e">
        <f>#REF!</f>
        <v>#REF!</v>
      </c>
      <c r="VIY15" s="401" t="e">
        <f>#REF!</f>
        <v>#REF!</v>
      </c>
      <c r="VIZ15" s="401" t="e">
        <f>#REF!</f>
        <v>#REF!</v>
      </c>
      <c r="VJA15" s="401" t="e">
        <f>#REF!</f>
        <v>#REF!</v>
      </c>
      <c r="VJB15" s="401" t="e">
        <f>#REF!</f>
        <v>#REF!</v>
      </c>
      <c r="VJC15" s="401" t="e">
        <f>#REF!</f>
        <v>#REF!</v>
      </c>
      <c r="VJD15" s="401" t="e">
        <f>#REF!</f>
        <v>#REF!</v>
      </c>
      <c r="VJE15" s="401" t="e">
        <f>#REF!</f>
        <v>#REF!</v>
      </c>
      <c r="VJF15" s="401" t="e">
        <f>#REF!</f>
        <v>#REF!</v>
      </c>
      <c r="VJG15" s="401" t="e">
        <f>#REF!</f>
        <v>#REF!</v>
      </c>
      <c r="VJH15" s="401" t="e">
        <f>#REF!</f>
        <v>#REF!</v>
      </c>
      <c r="VJI15" s="401" t="e">
        <f>#REF!</f>
        <v>#REF!</v>
      </c>
      <c r="VJJ15" s="401" t="e">
        <f>#REF!</f>
        <v>#REF!</v>
      </c>
      <c r="VJK15" s="401" t="e">
        <f>#REF!</f>
        <v>#REF!</v>
      </c>
      <c r="VJL15" s="401" t="e">
        <f>#REF!</f>
        <v>#REF!</v>
      </c>
      <c r="VJM15" s="401" t="e">
        <f>#REF!</f>
        <v>#REF!</v>
      </c>
      <c r="VJN15" s="401" t="e">
        <f>#REF!</f>
        <v>#REF!</v>
      </c>
      <c r="VJO15" s="401" t="e">
        <f>#REF!</f>
        <v>#REF!</v>
      </c>
      <c r="VJP15" s="401" t="e">
        <f>#REF!</f>
        <v>#REF!</v>
      </c>
      <c r="VJQ15" s="401" t="e">
        <f>#REF!</f>
        <v>#REF!</v>
      </c>
      <c r="VJR15" s="401" t="e">
        <f>#REF!</f>
        <v>#REF!</v>
      </c>
      <c r="VJS15" s="401" t="e">
        <f>#REF!</f>
        <v>#REF!</v>
      </c>
      <c r="VJT15" s="401" t="e">
        <f>#REF!</f>
        <v>#REF!</v>
      </c>
      <c r="VJU15" s="401" t="e">
        <f>#REF!</f>
        <v>#REF!</v>
      </c>
      <c r="VJV15" s="401" t="e">
        <f>#REF!</f>
        <v>#REF!</v>
      </c>
      <c r="VJW15" s="401" t="e">
        <f>#REF!</f>
        <v>#REF!</v>
      </c>
      <c r="VJX15" s="401" t="e">
        <f>#REF!</f>
        <v>#REF!</v>
      </c>
      <c r="VJY15" s="401" t="e">
        <f>#REF!</f>
        <v>#REF!</v>
      </c>
      <c r="VJZ15" s="401" t="e">
        <f>#REF!</f>
        <v>#REF!</v>
      </c>
      <c r="VKA15" s="401" t="e">
        <f>#REF!</f>
        <v>#REF!</v>
      </c>
      <c r="VKB15" s="401" t="e">
        <f>#REF!</f>
        <v>#REF!</v>
      </c>
      <c r="VKC15" s="401" t="e">
        <f>#REF!</f>
        <v>#REF!</v>
      </c>
      <c r="VKD15" s="401" t="e">
        <f>#REF!</f>
        <v>#REF!</v>
      </c>
      <c r="VKE15" s="401" t="e">
        <f>#REF!</f>
        <v>#REF!</v>
      </c>
      <c r="VKF15" s="401" t="e">
        <f>#REF!</f>
        <v>#REF!</v>
      </c>
      <c r="VKG15" s="401" t="e">
        <f>#REF!</f>
        <v>#REF!</v>
      </c>
      <c r="VKH15" s="401" t="e">
        <f>#REF!</f>
        <v>#REF!</v>
      </c>
      <c r="VKI15" s="401" t="e">
        <f>#REF!</f>
        <v>#REF!</v>
      </c>
      <c r="VKJ15" s="401" t="e">
        <f>#REF!</f>
        <v>#REF!</v>
      </c>
      <c r="VKK15" s="401" t="e">
        <f>#REF!</f>
        <v>#REF!</v>
      </c>
      <c r="VKL15" s="401" t="e">
        <f>#REF!</f>
        <v>#REF!</v>
      </c>
      <c r="VKM15" s="401" t="e">
        <f>#REF!</f>
        <v>#REF!</v>
      </c>
      <c r="VKN15" s="401" t="e">
        <f>#REF!</f>
        <v>#REF!</v>
      </c>
      <c r="VKO15" s="401" t="e">
        <f>#REF!</f>
        <v>#REF!</v>
      </c>
      <c r="VKP15" s="401" t="e">
        <f>#REF!</f>
        <v>#REF!</v>
      </c>
      <c r="VKQ15" s="401" t="e">
        <f>#REF!</f>
        <v>#REF!</v>
      </c>
      <c r="VKR15" s="401" t="e">
        <f>#REF!</f>
        <v>#REF!</v>
      </c>
      <c r="VKS15" s="401" t="e">
        <f>#REF!</f>
        <v>#REF!</v>
      </c>
      <c r="VKT15" s="401" t="e">
        <f>#REF!</f>
        <v>#REF!</v>
      </c>
      <c r="VKU15" s="401" t="e">
        <f>#REF!</f>
        <v>#REF!</v>
      </c>
      <c r="VKV15" s="401" t="e">
        <f>#REF!</f>
        <v>#REF!</v>
      </c>
      <c r="VKW15" s="401" t="e">
        <f>#REF!</f>
        <v>#REF!</v>
      </c>
      <c r="VKX15" s="401" t="e">
        <f>#REF!</f>
        <v>#REF!</v>
      </c>
      <c r="VKY15" s="401" t="e">
        <f>#REF!</f>
        <v>#REF!</v>
      </c>
      <c r="VKZ15" s="401" t="e">
        <f>#REF!</f>
        <v>#REF!</v>
      </c>
      <c r="VLA15" s="401" t="e">
        <f>#REF!</f>
        <v>#REF!</v>
      </c>
      <c r="VLB15" s="401" t="e">
        <f>#REF!</f>
        <v>#REF!</v>
      </c>
      <c r="VLC15" s="401" t="e">
        <f>#REF!</f>
        <v>#REF!</v>
      </c>
      <c r="VLD15" s="401" t="e">
        <f>#REF!</f>
        <v>#REF!</v>
      </c>
      <c r="VLE15" s="401" t="e">
        <f>#REF!</f>
        <v>#REF!</v>
      </c>
      <c r="VLF15" s="401" t="e">
        <f>#REF!</f>
        <v>#REF!</v>
      </c>
      <c r="VLG15" s="401" t="e">
        <f>#REF!</f>
        <v>#REF!</v>
      </c>
      <c r="VLH15" s="401" t="e">
        <f>#REF!</f>
        <v>#REF!</v>
      </c>
      <c r="VLI15" s="401" t="e">
        <f>#REF!</f>
        <v>#REF!</v>
      </c>
      <c r="VLJ15" s="401" t="e">
        <f>#REF!</f>
        <v>#REF!</v>
      </c>
      <c r="VLK15" s="401" t="e">
        <f>#REF!</f>
        <v>#REF!</v>
      </c>
      <c r="VLL15" s="401" t="e">
        <f>#REF!</f>
        <v>#REF!</v>
      </c>
      <c r="VLM15" s="401" t="e">
        <f>#REF!</f>
        <v>#REF!</v>
      </c>
      <c r="VLN15" s="401" t="e">
        <f>#REF!</f>
        <v>#REF!</v>
      </c>
      <c r="VLO15" s="401" t="e">
        <f>#REF!</f>
        <v>#REF!</v>
      </c>
      <c r="VLP15" s="401" t="e">
        <f>#REF!</f>
        <v>#REF!</v>
      </c>
      <c r="VLQ15" s="401" t="e">
        <f>#REF!</f>
        <v>#REF!</v>
      </c>
      <c r="VLR15" s="401" t="e">
        <f>#REF!</f>
        <v>#REF!</v>
      </c>
      <c r="VLS15" s="401" t="e">
        <f>#REF!</f>
        <v>#REF!</v>
      </c>
      <c r="VLT15" s="401" t="e">
        <f>#REF!</f>
        <v>#REF!</v>
      </c>
      <c r="VLU15" s="401" t="e">
        <f>#REF!</f>
        <v>#REF!</v>
      </c>
      <c r="VLV15" s="401" t="e">
        <f>#REF!</f>
        <v>#REF!</v>
      </c>
      <c r="VLW15" s="401" t="e">
        <f>#REF!</f>
        <v>#REF!</v>
      </c>
      <c r="VLX15" s="401" t="e">
        <f>#REF!</f>
        <v>#REF!</v>
      </c>
      <c r="VLY15" s="401" t="e">
        <f>#REF!</f>
        <v>#REF!</v>
      </c>
      <c r="VLZ15" s="401" t="e">
        <f>#REF!</f>
        <v>#REF!</v>
      </c>
      <c r="VMA15" s="401" t="e">
        <f>#REF!</f>
        <v>#REF!</v>
      </c>
      <c r="VMB15" s="401" t="e">
        <f>#REF!</f>
        <v>#REF!</v>
      </c>
      <c r="VMC15" s="401" t="e">
        <f>#REF!</f>
        <v>#REF!</v>
      </c>
      <c r="VMD15" s="401" t="e">
        <f>#REF!</f>
        <v>#REF!</v>
      </c>
      <c r="VME15" s="401" t="e">
        <f>#REF!</f>
        <v>#REF!</v>
      </c>
      <c r="VMF15" s="401" t="e">
        <f>#REF!</f>
        <v>#REF!</v>
      </c>
      <c r="VMG15" s="401" t="e">
        <f>#REF!</f>
        <v>#REF!</v>
      </c>
      <c r="VMH15" s="401" t="e">
        <f>#REF!</f>
        <v>#REF!</v>
      </c>
      <c r="VMI15" s="401" t="e">
        <f>#REF!</f>
        <v>#REF!</v>
      </c>
      <c r="VMJ15" s="401" t="e">
        <f>#REF!</f>
        <v>#REF!</v>
      </c>
      <c r="VMK15" s="401" t="e">
        <f>#REF!</f>
        <v>#REF!</v>
      </c>
      <c r="VML15" s="401" t="e">
        <f>#REF!</f>
        <v>#REF!</v>
      </c>
      <c r="VMM15" s="401" t="e">
        <f>#REF!</f>
        <v>#REF!</v>
      </c>
      <c r="VMN15" s="401" t="e">
        <f>#REF!</f>
        <v>#REF!</v>
      </c>
      <c r="VMO15" s="401" t="e">
        <f>#REF!</f>
        <v>#REF!</v>
      </c>
      <c r="VMP15" s="401" t="e">
        <f>#REF!</f>
        <v>#REF!</v>
      </c>
      <c r="VMQ15" s="401" t="e">
        <f>#REF!</f>
        <v>#REF!</v>
      </c>
      <c r="VMR15" s="401" t="e">
        <f>#REF!</f>
        <v>#REF!</v>
      </c>
      <c r="VMS15" s="401" t="e">
        <f>#REF!</f>
        <v>#REF!</v>
      </c>
      <c r="VMT15" s="401" t="e">
        <f>#REF!</f>
        <v>#REF!</v>
      </c>
      <c r="VMU15" s="401" t="e">
        <f>#REF!</f>
        <v>#REF!</v>
      </c>
      <c r="VMV15" s="401" t="e">
        <f>#REF!</f>
        <v>#REF!</v>
      </c>
      <c r="VMW15" s="401" t="e">
        <f>#REF!</f>
        <v>#REF!</v>
      </c>
      <c r="VMX15" s="401" t="e">
        <f>#REF!</f>
        <v>#REF!</v>
      </c>
      <c r="VMY15" s="401" t="e">
        <f>#REF!</f>
        <v>#REF!</v>
      </c>
      <c r="VMZ15" s="401" t="e">
        <f>#REF!</f>
        <v>#REF!</v>
      </c>
      <c r="VNA15" s="401" t="e">
        <f>#REF!</f>
        <v>#REF!</v>
      </c>
      <c r="VNB15" s="401" t="e">
        <f>#REF!</f>
        <v>#REF!</v>
      </c>
      <c r="VNC15" s="401" t="e">
        <f>#REF!</f>
        <v>#REF!</v>
      </c>
      <c r="VND15" s="401" t="e">
        <f>#REF!</f>
        <v>#REF!</v>
      </c>
      <c r="VNE15" s="401" t="e">
        <f>#REF!</f>
        <v>#REF!</v>
      </c>
      <c r="VNF15" s="401" t="e">
        <f>#REF!</f>
        <v>#REF!</v>
      </c>
      <c r="VNG15" s="401" t="e">
        <f>#REF!</f>
        <v>#REF!</v>
      </c>
      <c r="VNH15" s="401" t="e">
        <f>#REF!</f>
        <v>#REF!</v>
      </c>
      <c r="VNI15" s="401" t="e">
        <f>#REF!</f>
        <v>#REF!</v>
      </c>
      <c r="VNJ15" s="401" t="e">
        <f>#REF!</f>
        <v>#REF!</v>
      </c>
      <c r="VNK15" s="401" t="e">
        <f>#REF!</f>
        <v>#REF!</v>
      </c>
      <c r="VNL15" s="401" t="e">
        <f>#REF!</f>
        <v>#REF!</v>
      </c>
      <c r="VNM15" s="401" t="e">
        <f>#REF!</f>
        <v>#REF!</v>
      </c>
      <c r="VNN15" s="401" t="e">
        <f>#REF!</f>
        <v>#REF!</v>
      </c>
      <c r="VNO15" s="401" t="e">
        <f>#REF!</f>
        <v>#REF!</v>
      </c>
      <c r="VNP15" s="401" t="e">
        <f>#REF!</f>
        <v>#REF!</v>
      </c>
      <c r="VNQ15" s="401" t="e">
        <f>#REF!</f>
        <v>#REF!</v>
      </c>
      <c r="VNR15" s="401" t="e">
        <f>#REF!</f>
        <v>#REF!</v>
      </c>
      <c r="VNS15" s="401" t="e">
        <f>#REF!</f>
        <v>#REF!</v>
      </c>
      <c r="VNT15" s="401" t="e">
        <f>#REF!</f>
        <v>#REF!</v>
      </c>
      <c r="VNU15" s="401" t="e">
        <f>#REF!</f>
        <v>#REF!</v>
      </c>
      <c r="VNV15" s="401" t="e">
        <f>#REF!</f>
        <v>#REF!</v>
      </c>
      <c r="VNW15" s="401" t="e">
        <f>#REF!</f>
        <v>#REF!</v>
      </c>
      <c r="VNX15" s="401" t="e">
        <f>#REF!</f>
        <v>#REF!</v>
      </c>
      <c r="VNY15" s="401" t="e">
        <f>#REF!</f>
        <v>#REF!</v>
      </c>
      <c r="VNZ15" s="401" t="e">
        <f>#REF!</f>
        <v>#REF!</v>
      </c>
      <c r="VOA15" s="401" t="e">
        <f>#REF!</f>
        <v>#REF!</v>
      </c>
      <c r="VOB15" s="401" t="e">
        <f>#REF!</f>
        <v>#REF!</v>
      </c>
      <c r="VOC15" s="401" t="e">
        <f>#REF!</f>
        <v>#REF!</v>
      </c>
      <c r="VOD15" s="401" t="e">
        <f>#REF!</f>
        <v>#REF!</v>
      </c>
      <c r="VOE15" s="401" t="e">
        <f>#REF!</f>
        <v>#REF!</v>
      </c>
      <c r="VOF15" s="401" t="e">
        <f>#REF!</f>
        <v>#REF!</v>
      </c>
      <c r="VOG15" s="401" t="e">
        <f>#REF!</f>
        <v>#REF!</v>
      </c>
      <c r="VOH15" s="401" t="e">
        <f>#REF!</f>
        <v>#REF!</v>
      </c>
      <c r="VOI15" s="401" t="e">
        <f>#REF!</f>
        <v>#REF!</v>
      </c>
      <c r="VOJ15" s="401" t="e">
        <f>#REF!</f>
        <v>#REF!</v>
      </c>
      <c r="VOK15" s="401" t="e">
        <f>#REF!</f>
        <v>#REF!</v>
      </c>
      <c r="VOL15" s="401" t="e">
        <f>#REF!</f>
        <v>#REF!</v>
      </c>
      <c r="VOM15" s="401" t="e">
        <f>#REF!</f>
        <v>#REF!</v>
      </c>
      <c r="VON15" s="401" t="e">
        <f>#REF!</f>
        <v>#REF!</v>
      </c>
      <c r="VOO15" s="401" t="e">
        <f>#REF!</f>
        <v>#REF!</v>
      </c>
      <c r="VOP15" s="401" t="e">
        <f>#REF!</f>
        <v>#REF!</v>
      </c>
      <c r="VOQ15" s="401" t="e">
        <f>#REF!</f>
        <v>#REF!</v>
      </c>
      <c r="VOR15" s="401" t="e">
        <f>#REF!</f>
        <v>#REF!</v>
      </c>
      <c r="VOS15" s="401" t="e">
        <f>#REF!</f>
        <v>#REF!</v>
      </c>
      <c r="VOT15" s="401" t="e">
        <f>#REF!</f>
        <v>#REF!</v>
      </c>
      <c r="VOU15" s="401" t="e">
        <f>#REF!</f>
        <v>#REF!</v>
      </c>
      <c r="VOV15" s="401" t="e">
        <f>#REF!</f>
        <v>#REF!</v>
      </c>
      <c r="VOW15" s="401" t="e">
        <f>#REF!</f>
        <v>#REF!</v>
      </c>
      <c r="VOX15" s="401" t="e">
        <f>#REF!</f>
        <v>#REF!</v>
      </c>
      <c r="VOY15" s="401" t="e">
        <f>#REF!</f>
        <v>#REF!</v>
      </c>
      <c r="VOZ15" s="401" t="e">
        <f>#REF!</f>
        <v>#REF!</v>
      </c>
      <c r="VPA15" s="401" t="e">
        <f>#REF!</f>
        <v>#REF!</v>
      </c>
      <c r="VPB15" s="401" t="e">
        <f>#REF!</f>
        <v>#REF!</v>
      </c>
      <c r="VPC15" s="401" t="e">
        <f>#REF!</f>
        <v>#REF!</v>
      </c>
      <c r="VPD15" s="401" t="e">
        <f>#REF!</f>
        <v>#REF!</v>
      </c>
      <c r="VPE15" s="401" t="e">
        <f>#REF!</f>
        <v>#REF!</v>
      </c>
      <c r="VPF15" s="401" t="e">
        <f>#REF!</f>
        <v>#REF!</v>
      </c>
      <c r="VPG15" s="401" t="e">
        <f>#REF!</f>
        <v>#REF!</v>
      </c>
      <c r="VPH15" s="401" t="e">
        <f>#REF!</f>
        <v>#REF!</v>
      </c>
      <c r="VPI15" s="401" t="e">
        <f>#REF!</f>
        <v>#REF!</v>
      </c>
      <c r="VPJ15" s="401" t="e">
        <f>#REF!</f>
        <v>#REF!</v>
      </c>
      <c r="VPK15" s="401" t="e">
        <f>#REF!</f>
        <v>#REF!</v>
      </c>
      <c r="VPL15" s="401" t="e">
        <f>#REF!</f>
        <v>#REF!</v>
      </c>
      <c r="VPM15" s="401" t="e">
        <f>#REF!</f>
        <v>#REF!</v>
      </c>
      <c r="VPN15" s="401" t="e">
        <f>#REF!</f>
        <v>#REF!</v>
      </c>
      <c r="VPO15" s="401" t="e">
        <f>#REF!</f>
        <v>#REF!</v>
      </c>
      <c r="VPP15" s="401" t="e">
        <f>#REF!</f>
        <v>#REF!</v>
      </c>
      <c r="VPQ15" s="401" t="e">
        <f>#REF!</f>
        <v>#REF!</v>
      </c>
      <c r="VPR15" s="401" t="e">
        <f>#REF!</f>
        <v>#REF!</v>
      </c>
      <c r="VPS15" s="401" t="e">
        <f>#REF!</f>
        <v>#REF!</v>
      </c>
      <c r="VPT15" s="401" t="e">
        <f>#REF!</f>
        <v>#REF!</v>
      </c>
      <c r="VPU15" s="401" t="e">
        <f>#REF!</f>
        <v>#REF!</v>
      </c>
      <c r="VPV15" s="401" t="e">
        <f>#REF!</f>
        <v>#REF!</v>
      </c>
      <c r="VPW15" s="401" t="e">
        <f>#REF!</f>
        <v>#REF!</v>
      </c>
      <c r="VPX15" s="401" t="e">
        <f>#REF!</f>
        <v>#REF!</v>
      </c>
      <c r="VPY15" s="401" t="e">
        <f>#REF!</f>
        <v>#REF!</v>
      </c>
      <c r="VPZ15" s="401" t="e">
        <f>#REF!</f>
        <v>#REF!</v>
      </c>
      <c r="VQA15" s="401" t="e">
        <f>#REF!</f>
        <v>#REF!</v>
      </c>
      <c r="VQB15" s="401" t="e">
        <f>#REF!</f>
        <v>#REF!</v>
      </c>
      <c r="VQC15" s="401" t="e">
        <f>#REF!</f>
        <v>#REF!</v>
      </c>
      <c r="VQD15" s="401" t="e">
        <f>#REF!</f>
        <v>#REF!</v>
      </c>
      <c r="VQE15" s="401" t="e">
        <f>#REF!</f>
        <v>#REF!</v>
      </c>
      <c r="VQF15" s="401" t="e">
        <f>#REF!</f>
        <v>#REF!</v>
      </c>
      <c r="VQG15" s="401" t="e">
        <f>#REF!</f>
        <v>#REF!</v>
      </c>
      <c r="VQH15" s="401" t="e">
        <f>#REF!</f>
        <v>#REF!</v>
      </c>
      <c r="VQI15" s="401" t="e">
        <f>#REF!</f>
        <v>#REF!</v>
      </c>
      <c r="VQJ15" s="401" t="e">
        <f>#REF!</f>
        <v>#REF!</v>
      </c>
      <c r="VQK15" s="401" t="e">
        <f>#REF!</f>
        <v>#REF!</v>
      </c>
      <c r="VQL15" s="401" t="e">
        <f>#REF!</f>
        <v>#REF!</v>
      </c>
      <c r="VQM15" s="401" t="e">
        <f>#REF!</f>
        <v>#REF!</v>
      </c>
      <c r="VQN15" s="401" t="e">
        <f>#REF!</f>
        <v>#REF!</v>
      </c>
      <c r="VQO15" s="401" t="e">
        <f>#REF!</f>
        <v>#REF!</v>
      </c>
      <c r="VQP15" s="401" t="e">
        <f>#REF!</f>
        <v>#REF!</v>
      </c>
      <c r="VQQ15" s="401" t="e">
        <f>#REF!</f>
        <v>#REF!</v>
      </c>
      <c r="VQR15" s="401" t="e">
        <f>#REF!</f>
        <v>#REF!</v>
      </c>
      <c r="VQS15" s="401" t="e">
        <f>#REF!</f>
        <v>#REF!</v>
      </c>
      <c r="VQT15" s="401" t="e">
        <f>#REF!</f>
        <v>#REF!</v>
      </c>
      <c r="VQU15" s="401" t="e">
        <f>#REF!</f>
        <v>#REF!</v>
      </c>
      <c r="VQV15" s="401" t="e">
        <f>#REF!</f>
        <v>#REF!</v>
      </c>
      <c r="VQW15" s="401" t="e">
        <f>#REF!</f>
        <v>#REF!</v>
      </c>
      <c r="VQX15" s="401" t="e">
        <f>#REF!</f>
        <v>#REF!</v>
      </c>
      <c r="VQY15" s="401" t="e">
        <f>#REF!</f>
        <v>#REF!</v>
      </c>
      <c r="VQZ15" s="401" t="e">
        <f>#REF!</f>
        <v>#REF!</v>
      </c>
      <c r="VRA15" s="401" t="e">
        <f>#REF!</f>
        <v>#REF!</v>
      </c>
      <c r="VRB15" s="401" t="e">
        <f>#REF!</f>
        <v>#REF!</v>
      </c>
      <c r="VRC15" s="401" t="e">
        <f>#REF!</f>
        <v>#REF!</v>
      </c>
      <c r="VRD15" s="401" t="e">
        <f>#REF!</f>
        <v>#REF!</v>
      </c>
      <c r="VRE15" s="401" t="e">
        <f>#REF!</f>
        <v>#REF!</v>
      </c>
      <c r="VRF15" s="401" t="e">
        <f>#REF!</f>
        <v>#REF!</v>
      </c>
      <c r="VRG15" s="401" t="e">
        <f>#REF!</f>
        <v>#REF!</v>
      </c>
      <c r="VRH15" s="401" t="e">
        <f>#REF!</f>
        <v>#REF!</v>
      </c>
      <c r="VRI15" s="401" t="e">
        <f>#REF!</f>
        <v>#REF!</v>
      </c>
      <c r="VRJ15" s="401" t="e">
        <f>#REF!</f>
        <v>#REF!</v>
      </c>
      <c r="VRK15" s="401" t="e">
        <f>#REF!</f>
        <v>#REF!</v>
      </c>
      <c r="VRL15" s="401" t="e">
        <f>#REF!</f>
        <v>#REF!</v>
      </c>
      <c r="VRM15" s="401" t="e">
        <f>#REF!</f>
        <v>#REF!</v>
      </c>
      <c r="VRN15" s="401" t="e">
        <f>#REF!</f>
        <v>#REF!</v>
      </c>
      <c r="VRO15" s="401" t="e">
        <f>#REF!</f>
        <v>#REF!</v>
      </c>
      <c r="VRP15" s="401" t="e">
        <f>#REF!</f>
        <v>#REF!</v>
      </c>
      <c r="VRQ15" s="401" t="e">
        <f>#REF!</f>
        <v>#REF!</v>
      </c>
      <c r="VRR15" s="401" t="e">
        <f>#REF!</f>
        <v>#REF!</v>
      </c>
      <c r="VRS15" s="401" t="e">
        <f>#REF!</f>
        <v>#REF!</v>
      </c>
      <c r="VRT15" s="401" t="e">
        <f>#REF!</f>
        <v>#REF!</v>
      </c>
      <c r="VRU15" s="401" t="e">
        <f>#REF!</f>
        <v>#REF!</v>
      </c>
      <c r="VRV15" s="401" t="e">
        <f>#REF!</f>
        <v>#REF!</v>
      </c>
      <c r="VRW15" s="401" t="e">
        <f>#REF!</f>
        <v>#REF!</v>
      </c>
      <c r="VRX15" s="401" t="e">
        <f>#REF!</f>
        <v>#REF!</v>
      </c>
      <c r="VRY15" s="401" t="e">
        <f>#REF!</f>
        <v>#REF!</v>
      </c>
      <c r="VRZ15" s="401" t="e">
        <f>#REF!</f>
        <v>#REF!</v>
      </c>
      <c r="VSA15" s="401" t="e">
        <f>#REF!</f>
        <v>#REF!</v>
      </c>
      <c r="VSB15" s="401" t="e">
        <f>#REF!</f>
        <v>#REF!</v>
      </c>
      <c r="VSC15" s="401" t="e">
        <f>#REF!</f>
        <v>#REF!</v>
      </c>
      <c r="VSD15" s="401" t="e">
        <f>#REF!</f>
        <v>#REF!</v>
      </c>
      <c r="VSE15" s="401" t="e">
        <f>#REF!</f>
        <v>#REF!</v>
      </c>
      <c r="VSF15" s="401" t="e">
        <f>#REF!</f>
        <v>#REF!</v>
      </c>
      <c r="VSG15" s="401" t="e">
        <f>#REF!</f>
        <v>#REF!</v>
      </c>
      <c r="VSH15" s="401" t="e">
        <f>#REF!</f>
        <v>#REF!</v>
      </c>
      <c r="VSI15" s="401" t="e">
        <f>#REF!</f>
        <v>#REF!</v>
      </c>
      <c r="VSJ15" s="401" t="e">
        <f>#REF!</f>
        <v>#REF!</v>
      </c>
      <c r="VSK15" s="401" t="e">
        <f>#REF!</f>
        <v>#REF!</v>
      </c>
      <c r="VSL15" s="401" t="e">
        <f>#REF!</f>
        <v>#REF!</v>
      </c>
      <c r="VSM15" s="401" t="e">
        <f>#REF!</f>
        <v>#REF!</v>
      </c>
      <c r="VSN15" s="401" t="e">
        <f>#REF!</f>
        <v>#REF!</v>
      </c>
      <c r="VSO15" s="401" t="e">
        <f>#REF!</f>
        <v>#REF!</v>
      </c>
      <c r="VSP15" s="401" t="e">
        <f>#REF!</f>
        <v>#REF!</v>
      </c>
      <c r="VSQ15" s="401" t="e">
        <f>#REF!</f>
        <v>#REF!</v>
      </c>
      <c r="VSR15" s="401" t="e">
        <f>#REF!</f>
        <v>#REF!</v>
      </c>
      <c r="VSS15" s="401" t="e">
        <f>#REF!</f>
        <v>#REF!</v>
      </c>
      <c r="VST15" s="401" t="e">
        <f>#REF!</f>
        <v>#REF!</v>
      </c>
      <c r="VSU15" s="401" t="e">
        <f>#REF!</f>
        <v>#REF!</v>
      </c>
      <c r="VSV15" s="401" t="e">
        <f>#REF!</f>
        <v>#REF!</v>
      </c>
      <c r="VSW15" s="401" t="e">
        <f>#REF!</f>
        <v>#REF!</v>
      </c>
      <c r="VSX15" s="401" t="e">
        <f>#REF!</f>
        <v>#REF!</v>
      </c>
      <c r="VSY15" s="401" t="e">
        <f>#REF!</f>
        <v>#REF!</v>
      </c>
      <c r="VSZ15" s="401" t="e">
        <f>#REF!</f>
        <v>#REF!</v>
      </c>
      <c r="VTA15" s="401" t="e">
        <f>#REF!</f>
        <v>#REF!</v>
      </c>
      <c r="VTB15" s="401" t="e">
        <f>#REF!</f>
        <v>#REF!</v>
      </c>
      <c r="VTC15" s="401" t="e">
        <f>#REF!</f>
        <v>#REF!</v>
      </c>
      <c r="VTD15" s="401" t="e">
        <f>#REF!</f>
        <v>#REF!</v>
      </c>
      <c r="VTE15" s="401" t="e">
        <f>#REF!</f>
        <v>#REF!</v>
      </c>
      <c r="VTF15" s="401" t="e">
        <f>#REF!</f>
        <v>#REF!</v>
      </c>
      <c r="VTG15" s="401" t="e">
        <f>#REF!</f>
        <v>#REF!</v>
      </c>
      <c r="VTH15" s="401" t="e">
        <f>#REF!</f>
        <v>#REF!</v>
      </c>
      <c r="VTI15" s="401" t="e">
        <f>#REF!</f>
        <v>#REF!</v>
      </c>
      <c r="VTJ15" s="401" t="e">
        <f>#REF!</f>
        <v>#REF!</v>
      </c>
      <c r="VTK15" s="401" t="e">
        <f>#REF!</f>
        <v>#REF!</v>
      </c>
      <c r="VTL15" s="401" t="e">
        <f>#REF!</f>
        <v>#REF!</v>
      </c>
      <c r="VTM15" s="401" t="e">
        <f>#REF!</f>
        <v>#REF!</v>
      </c>
      <c r="VTN15" s="401" t="e">
        <f>#REF!</f>
        <v>#REF!</v>
      </c>
      <c r="VTO15" s="401" t="e">
        <f>#REF!</f>
        <v>#REF!</v>
      </c>
      <c r="VTP15" s="401" t="e">
        <f>#REF!</f>
        <v>#REF!</v>
      </c>
      <c r="VTQ15" s="401" t="e">
        <f>#REF!</f>
        <v>#REF!</v>
      </c>
      <c r="VTR15" s="401" t="e">
        <f>#REF!</f>
        <v>#REF!</v>
      </c>
      <c r="VTS15" s="401" t="e">
        <f>#REF!</f>
        <v>#REF!</v>
      </c>
      <c r="VTT15" s="401" t="e">
        <f>#REF!</f>
        <v>#REF!</v>
      </c>
      <c r="VTU15" s="401" t="e">
        <f>#REF!</f>
        <v>#REF!</v>
      </c>
      <c r="VTV15" s="401" t="e">
        <f>#REF!</f>
        <v>#REF!</v>
      </c>
      <c r="VTW15" s="401" t="e">
        <f>#REF!</f>
        <v>#REF!</v>
      </c>
      <c r="VTX15" s="401" t="e">
        <f>#REF!</f>
        <v>#REF!</v>
      </c>
      <c r="VTY15" s="401" t="e">
        <f>#REF!</f>
        <v>#REF!</v>
      </c>
      <c r="VTZ15" s="401" t="e">
        <f>#REF!</f>
        <v>#REF!</v>
      </c>
      <c r="VUA15" s="401" t="e">
        <f>#REF!</f>
        <v>#REF!</v>
      </c>
      <c r="VUB15" s="401" t="e">
        <f>#REF!</f>
        <v>#REF!</v>
      </c>
      <c r="VUC15" s="401" t="e">
        <f>#REF!</f>
        <v>#REF!</v>
      </c>
      <c r="VUD15" s="401" t="e">
        <f>#REF!</f>
        <v>#REF!</v>
      </c>
      <c r="VUE15" s="401" t="e">
        <f>#REF!</f>
        <v>#REF!</v>
      </c>
      <c r="VUF15" s="401" t="e">
        <f>#REF!</f>
        <v>#REF!</v>
      </c>
      <c r="VUG15" s="401" t="e">
        <f>#REF!</f>
        <v>#REF!</v>
      </c>
      <c r="VUH15" s="401" t="e">
        <f>#REF!</f>
        <v>#REF!</v>
      </c>
      <c r="VUI15" s="401" t="e">
        <f>#REF!</f>
        <v>#REF!</v>
      </c>
      <c r="VUJ15" s="401" t="e">
        <f>#REF!</f>
        <v>#REF!</v>
      </c>
      <c r="VUK15" s="401" t="e">
        <f>#REF!</f>
        <v>#REF!</v>
      </c>
      <c r="VUL15" s="401" t="e">
        <f>#REF!</f>
        <v>#REF!</v>
      </c>
      <c r="VUM15" s="401" t="e">
        <f>#REF!</f>
        <v>#REF!</v>
      </c>
      <c r="VUN15" s="401" t="e">
        <f>#REF!</f>
        <v>#REF!</v>
      </c>
      <c r="VUO15" s="401" t="e">
        <f>#REF!</f>
        <v>#REF!</v>
      </c>
      <c r="VUP15" s="401" t="e">
        <f>#REF!</f>
        <v>#REF!</v>
      </c>
      <c r="VUQ15" s="401" t="e">
        <f>#REF!</f>
        <v>#REF!</v>
      </c>
      <c r="VUR15" s="401" t="e">
        <f>#REF!</f>
        <v>#REF!</v>
      </c>
      <c r="VUS15" s="401" t="e">
        <f>#REF!</f>
        <v>#REF!</v>
      </c>
      <c r="VUT15" s="401" t="e">
        <f>#REF!</f>
        <v>#REF!</v>
      </c>
      <c r="VUU15" s="401" t="e">
        <f>#REF!</f>
        <v>#REF!</v>
      </c>
      <c r="VUV15" s="401" t="e">
        <f>#REF!</f>
        <v>#REF!</v>
      </c>
      <c r="VUW15" s="401" t="e">
        <f>#REF!</f>
        <v>#REF!</v>
      </c>
      <c r="VUX15" s="401" t="e">
        <f>#REF!</f>
        <v>#REF!</v>
      </c>
      <c r="VUY15" s="401" t="e">
        <f>#REF!</f>
        <v>#REF!</v>
      </c>
      <c r="VUZ15" s="401" t="e">
        <f>#REF!</f>
        <v>#REF!</v>
      </c>
      <c r="VVA15" s="401" t="e">
        <f>#REF!</f>
        <v>#REF!</v>
      </c>
      <c r="VVB15" s="401" t="e">
        <f>#REF!</f>
        <v>#REF!</v>
      </c>
      <c r="VVC15" s="401" t="e">
        <f>#REF!</f>
        <v>#REF!</v>
      </c>
      <c r="VVD15" s="401" t="e">
        <f>#REF!</f>
        <v>#REF!</v>
      </c>
      <c r="VVE15" s="401" t="e">
        <f>#REF!</f>
        <v>#REF!</v>
      </c>
      <c r="VVF15" s="401" t="e">
        <f>#REF!</f>
        <v>#REF!</v>
      </c>
      <c r="VVG15" s="401" t="e">
        <f>#REF!</f>
        <v>#REF!</v>
      </c>
      <c r="VVH15" s="401" t="e">
        <f>#REF!</f>
        <v>#REF!</v>
      </c>
      <c r="VVI15" s="401" t="e">
        <f>#REF!</f>
        <v>#REF!</v>
      </c>
      <c r="VVJ15" s="401" t="e">
        <f>#REF!</f>
        <v>#REF!</v>
      </c>
      <c r="VVK15" s="401" t="e">
        <f>#REF!</f>
        <v>#REF!</v>
      </c>
      <c r="VVL15" s="401" t="e">
        <f>#REF!</f>
        <v>#REF!</v>
      </c>
      <c r="VVM15" s="401" t="e">
        <f>#REF!</f>
        <v>#REF!</v>
      </c>
      <c r="VVN15" s="401" t="e">
        <f>#REF!</f>
        <v>#REF!</v>
      </c>
      <c r="VVO15" s="401" t="e">
        <f>#REF!</f>
        <v>#REF!</v>
      </c>
      <c r="VVP15" s="401" t="e">
        <f>#REF!</f>
        <v>#REF!</v>
      </c>
      <c r="VVQ15" s="401" t="e">
        <f>#REF!</f>
        <v>#REF!</v>
      </c>
      <c r="VVR15" s="401" t="e">
        <f>#REF!</f>
        <v>#REF!</v>
      </c>
      <c r="VVS15" s="401" t="e">
        <f>#REF!</f>
        <v>#REF!</v>
      </c>
      <c r="VVT15" s="401" t="e">
        <f>#REF!</f>
        <v>#REF!</v>
      </c>
      <c r="VVU15" s="401" t="e">
        <f>#REF!</f>
        <v>#REF!</v>
      </c>
      <c r="VVV15" s="401" t="e">
        <f>#REF!</f>
        <v>#REF!</v>
      </c>
      <c r="VVW15" s="401" t="e">
        <f>#REF!</f>
        <v>#REF!</v>
      </c>
      <c r="VVX15" s="401" t="e">
        <f>#REF!</f>
        <v>#REF!</v>
      </c>
      <c r="VVY15" s="401" t="e">
        <f>#REF!</f>
        <v>#REF!</v>
      </c>
      <c r="VVZ15" s="401" t="e">
        <f>#REF!</f>
        <v>#REF!</v>
      </c>
      <c r="VWA15" s="401" t="e">
        <f>#REF!</f>
        <v>#REF!</v>
      </c>
      <c r="VWB15" s="401" t="e">
        <f>#REF!</f>
        <v>#REF!</v>
      </c>
      <c r="VWC15" s="401" t="e">
        <f>#REF!</f>
        <v>#REF!</v>
      </c>
      <c r="VWD15" s="401" t="e">
        <f>#REF!</f>
        <v>#REF!</v>
      </c>
      <c r="VWE15" s="401" t="e">
        <f>#REF!</f>
        <v>#REF!</v>
      </c>
      <c r="VWF15" s="401" t="e">
        <f>#REF!</f>
        <v>#REF!</v>
      </c>
      <c r="VWG15" s="401" t="e">
        <f>#REF!</f>
        <v>#REF!</v>
      </c>
      <c r="VWH15" s="401" t="e">
        <f>#REF!</f>
        <v>#REF!</v>
      </c>
      <c r="VWI15" s="401" t="e">
        <f>#REF!</f>
        <v>#REF!</v>
      </c>
      <c r="VWJ15" s="401" t="e">
        <f>#REF!</f>
        <v>#REF!</v>
      </c>
      <c r="VWK15" s="401" t="e">
        <f>#REF!</f>
        <v>#REF!</v>
      </c>
      <c r="VWL15" s="401" t="e">
        <f>#REF!</f>
        <v>#REF!</v>
      </c>
      <c r="VWM15" s="401" t="e">
        <f>#REF!</f>
        <v>#REF!</v>
      </c>
      <c r="VWN15" s="401" t="e">
        <f>#REF!</f>
        <v>#REF!</v>
      </c>
      <c r="VWO15" s="401" t="e">
        <f>#REF!</f>
        <v>#REF!</v>
      </c>
      <c r="VWP15" s="401" t="e">
        <f>#REF!</f>
        <v>#REF!</v>
      </c>
      <c r="VWQ15" s="401" t="e">
        <f>#REF!</f>
        <v>#REF!</v>
      </c>
      <c r="VWR15" s="401" t="e">
        <f>#REF!</f>
        <v>#REF!</v>
      </c>
      <c r="VWS15" s="401" t="e">
        <f>#REF!</f>
        <v>#REF!</v>
      </c>
      <c r="VWT15" s="401" t="e">
        <f>#REF!</f>
        <v>#REF!</v>
      </c>
      <c r="VWU15" s="401" t="e">
        <f>#REF!</f>
        <v>#REF!</v>
      </c>
      <c r="VWV15" s="401" t="e">
        <f>#REF!</f>
        <v>#REF!</v>
      </c>
      <c r="VWW15" s="401" t="e">
        <f>#REF!</f>
        <v>#REF!</v>
      </c>
      <c r="VWX15" s="401" t="e">
        <f>#REF!</f>
        <v>#REF!</v>
      </c>
      <c r="VWY15" s="401" t="e">
        <f>#REF!</f>
        <v>#REF!</v>
      </c>
      <c r="VWZ15" s="401" t="e">
        <f>#REF!</f>
        <v>#REF!</v>
      </c>
      <c r="VXA15" s="401" t="e">
        <f>#REF!</f>
        <v>#REF!</v>
      </c>
      <c r="VXB15" s="401" t="e">
        <f>#REF!</f>
        <v>#REF!</v>
      </c>
      <c r="VXC15" s="401" t="e">
        <f>#REF!</f>
        <v>#REF!</v>
      </c>
      <c r="VXD15" s="401" t="e">
        <f>#REF!</f>
        <v>#REF!</v>
      </c>
      <c r="VXE15" s="401" t="e">
        <f>#REF!</f>
        <v>#REF!</v>
      </c>
      <c r="VXF15" s="401" t="e">
        <f>#REF!</f>
        <v>#REF!</v>
      </c>
      <c r="VXG15" s="401" t="e">
        <f>#REF!</f>
        <v>#REF!</v>
      </c>
      <c r="VXH15" s="401" t="e">
        <f>#REF!</f>
        <v>#REF!</v>
      </c>
      <c r="VXI15" s="401" t="e">
        <f>#REF!</f>
        <v>#REF!</v>
      </c>
      <c r="VXJ15" s="401" t="e">
        <f>#REF!</f>
        <v>#REF!</v>
      </c>
      <c r="VXK15" s="401" t="e">
        <f>#REF!</f>
        <v>#REF!</v>
      </c>
      <c r="VXL15" s="401" t="e">
        <f>#REF!</f>
        <v>#REF!</v>
      </c>
      <c r="VXM15" s="401" t="e">
        <f>#REF!</f>
        <v>#REF!</v>
      </c>
      <c r="VXN15" s="401" t="e">
        <f>#REF!</f>
        <v>#REF!</v>
      </c>
      <c r="VXO15" s="401" t="e">
        <f>#REF!</f>
        <v>#REF!</v>
      </c>
      <c r="VXP15" s="401" t="e">
        <f>#REF!</f>
        <v>#REF!</v>
      </c>
      <c r="VXQ15" s="401" t="e">
        <f>#REF!</f>
        <v>#REF!</v>
      </c>
      <c r="VXR15" s="401" t="e">
        <f>#REF!</f>
        <v>#REF!</v>
      </c>
      <c r="VXS15" s="401" t="e">
        <f>#REF!</f>
        <v>#REF!</v>
      </c>
      <c r="VXT15" s="401" t="e">
        <f>#REF!</f>
        <v>#REF!</v>
      </c>
      <c r="VXU15" s="401" t="e">
        <f>#REF!</f>
        <v>#REF!</v>
      </c>
      <c r="VXV15" s="401" t="e">
        <f>#REF!</f>
        <v>#REF!</v>
      </c>
      <c r="VXW15" s="401" t="e">
        <f>#REF!</f>
        <v>#REF!</v>
      </c>
      <c r="VXX15" s="401" t="e">
        <f>#REF!</f>
        <v>#REF!</v>
      </c>
      <c r="VXY15" s="401" t="e">
        <f>#REF!</f>
        <v>#REF!</v>
      </c>
      <c r="VXZ15" s="401" t="e">
        <f>#REF!</f>
        <v>#REF!</v>
      </c>
      <c r="VYA15" s="401" t="e">
        <f>#REF!</f>
        <v>#REF!</v>
      </c>
      <c r="VYB15" s="401" t="e">
        <f>#REF!</f>
        <v>#REF!</v>
      </c>
      <c r="VYC15" s="401" t="e">
        <f>#REF!</f>
        <v>#REF!</v>
      </c>
      <c r="VYD15" s="401" t="e">
        <f>#REF!</f>
        <v>#REF!</v>
      </c>
      <c r="VYE15" s="401" t="e">
        <f>#REF!</f>
        <v>#REF!</v>
      </c>
      <c r="VYF15" s="401" t="e">
        <f>#REF!</f>
        <v>#REF!</v>
      </c>
      <c r="VYG15" s="401" t="e">
        <f>#REF!</f>
        <v>#REF!</v>
      </c>
      <c r="VYH15" s="401" t="e">
        <f>#REF!</f>
        <v>#REF!</v>
      </c>
      <c r="VYI15" s="401" t="e">
        <f>#REF!</f>
        <v>#REF!</v>
      </c>
      <c r="VYJ15" s="401" t="e">
        <f>#REF!</f>
        <v>#REF!</v>
      </c>
      <c r="VYK15" s="401" t="e">
        <f>#REF!</f>
        <v>#REF!</v>
      </c>
      <c r="VYL15" s="401" t="e">
        <f>#REF!</f>
        <v>#REF!</v>
      </c>
      <c r="VYM15" s="401" t="e">
        <f>#REF!</f>
        <v>#REF!</v>
      </c>
      <c r="VYN15" s="401" t="e">
        <f>#REF!</f>
        <v>#REF!</v>
      </c>
      <c r="VYO15" s="401" t="e">
        <f>#REF!</f>
        <v>#REF!</v>
      </c>
      <c r="VYP15" s="401" t="e">
        <f>#REF!</f>
        <v>#REF!</v>
      </c>
      <c r="VYQ15" s="401" t="e">
        <f>#REF!</f>
        <v>#REF!</v>
      </c>
      <c r="VYR15" s="401" t="e">
        <f>#REF!</f>
        <v>#REF!</v>
      </c>
      <c r="VYS15" s="401" t="e">
        <f>#REF!</f>
        <v>#REF!</v>
      </c>
      <c r="VYT15" s="401" t="e">
        <f>#REF!</f>
        <v>#REF!</v>
      </c>
      <c r="VYU15" s="401" t="e">
        <f>#REF!</f>
        <v>#REF!</v>
      </c>
      <c r="VYV15" s="401" t="e">
        <f>#REF!</f>
        <v>#REF!</v>
      </c>
      <c r="VYW15" s="401" t="e">
        <f>#REF!</f>
        <v>#REF!</v>
      </c>
      <c r="VYX15" s="401" t="e">
        <f>#REF!</f>
        <v>#REF!</v>
      </c>
      <c r="VYY15" s="401" t="e">
        <f>#REF!</f>
        <v>#REF!</v>
      </c>
      <c r="VYZ15" s="401" t="e">
        <f>#REF!</f>
        <v>#REF!</v>
      </c>
      <c r="VZA15" s="401" t="e">
        <f>#REF!</f>
        <v>#REF!</v>
      </c>
      <c r="VZB15" s="401" t="e">
        <f>#REF!</f>
        <v>#REF!</v>
      </c>
      <c r="VZC15" s="401" t="e">
        <f>#REF!</f>
        <v>#REF!</v>
      </c>
      <c r="VZD15" s="401" t="e">
        <f>#REF!</f>
        <v>#REF!</v>
      </c>
      <c r="VZE15" s="401" t="e">
        <f>#REF!</f>
        <v>#REF!</v>
      </c>
      <c r="VZF15" s="401" t="e">
        <f>#REF!</f>
        <v>#REF!</v>
      </c>
      <c r="VZG15" s="401" t="e">
        <f>#REF!</f>
        <v>#REF!</v>
      </c>
      <c r="VZH15" s="401" t="e">
        <f>#REF!</f>
        <v>#REF!</v>
      </c>
      <c r="VZI15" s="401" t="e">
        <f>#REF!</f>
        <v>#REF!</v>
      </c>
      <c r="VZJ15" s="401" t="e">
        <f>#REF!</f>
        <v>#REF!</v>
      </c>
      <c r="VZK15" s="401" t="e">
        <f>#REF!</f>
        <v>#REF!</v>
      </c>
      <c r="VZL15" s="401" t="e">
        <f>#REF!</f>
        <v>#REF!</v>
      </c>
      <c r="VZM15" s="401" t="e">
        <f>#REF!</f>
        <v>#REF!</v>
      </c>
      <c r="VZN15" s="401" t="e">
        <f>#REF!</f>
        <v>#REF!</v>
      </c>
      <c r="VZO15" s="401" t="e">
        <f>#REF!</f>
        <v>#REF!</v>
      </c>
      <c r="VZP15" s="401" t="e">
        <f>#REF!</f>
        <v>#REF!</v>
      </c>
      <c r="VZQ15" s="401" t="e">
        <f>#REF!</f>
        <v>#REF!</v>
      </c>
      <c r="VZR15" s="401" t="e">
        <f>#REF!</f>
        <v>#REF!</v>
      </c>
      <c r="VZS15" s="401" t="e">
        <f>#REF!</f>
        <v>#REF!</v>
      </c>
      <c r="VZT15" s="401" t="e">
        <f>#REF!</f>
        <v>#REF!</v>
      </c>
      <c r="VZU15" s="401" t="e">
        <f>#REF!</f>
        <v>#REF!</v>
      </c>
      <c r="VZV15" s="401" t="e">
        <f>#REF!</f>
        <v>#REF!</v>
      </c>
      <c r="VZW15" s="401" t="e">
        <f>#REF!</f>
        <v>#REF!</v>
      </c>
      <c r="VZX15" s="401" t="e">
        <f>#REF!</f>
        <v>#REF!</v>
      </c>
      <c r="VZY15" s="401" t="e">
        <f>#REF!</f>
        <v>#REF!</v>
      </c>
      <c r="VZZ15" s="401" t="e">
        <f>#REF!</f>
        <v>#REF!</v>
      </c>
      <c r="WAA15" s="401" t="e">
        <f>#REF!</f>
        <v>#REF!</v>
      </c>
      <c r="WAB15" s="401" t="e">
        <f>#REF!</f>
        <v>#REF!</v>
      </c>
      <c r="WAC15" s="401" t="e">
        <f>#REF!</f>
        <v>#REF!</v>
      </c>
      <c r="WAD15" s="401" t="e">
        <f>#REF!</f>
        <v>#REF!</v>
      </c>
      <c r="WAE15" s="401" t="e">
        <f>#REF!</f>
        <v>#REF!</v>
      </c>
      <c r="WAF15" s="401" t="e">
        <f>#REF!</f>
        <v>#REF!</v>
      </c>
      <c r="WAG15" s="401" t="e">
        <f>#REF!</f>
        <v>#REF!</v>
      </c>
      <c r="WAH15" s="401" t="e">
        <f>#REF!</f>
        <v>#REF!</v>
      </c>
      <c r="WAI15" s="401" t="e">
        <f>#REF!</f>
        <v>#REF!</v>
      </c>
      <c r="WAJ15" s="401" t="e">
        <f>#REF!</f>
        <v>#REF!</v>
      </c>
      <c r="WAK15" s="401" t="e">
        <f>#REF!</f>
        <v>#REF!</v>
      </c>
      <c r="WAL15" s="401" t="e">
        <f>#REF!</f>
        <v>#REF!</v>
      </c>
      <c r="WAM15" s="401" t="e">
        <f>#REF!</f>
        <v>#REF!</v>
      </c>
      <c r="WAN15" s="401" t="e">
        <f>#REF!</f>
        <v>#REF!</v>
      </c>
      <c r="WAO15" s="401" t="e">
        <f>#REF!</f>
        <v>#REF!</v>
      </c>
      <c r="WAP15" s="401" t="e">
        <f>#REF!</f>
        <v>#REF!</v>
      </c>
      <c r="WAQ15" s="401" t="e">
        <f>#REF!</f>
        <v>#REF!</v>
      </c>
      <c r="WAR15" s="401" t="e">
        <f>#REF!</f>
        <v>#REF!</v>
      </c>
      <c r="WAS15" s="401" t="e">
        <f>#REF!</f>
        <v>#REF!</v>
      </c>
      <c r="WAT15" s="401" t="e">
        <f>#REF!</f>
        <v>#REF!</v>
      </c>
      <c r="WAU15" s="401" t="e">
        <f>#REF!</f>
        <v>#REF!</v>
      </c>
      <c r="WAV15" s="401" t="e">
        <f>#REF!</f>
        <v>#REF!</v>
      </c>
      <c r="WAW15" s="401" t="e">
        <f>#REF!</f>
        <v>#REF!</v>
      </c>
      <c r="WAX15" s="401" t="e">
        <f>#REF!</f>
        <v>#REF!</v>
      </c>
      <c r="WAY15" s="401" t="e">
        <f>#REF!</f>
        <v>#REF!</v>
      </c>
      <c r="WAZ15" s="401" t="e">
        <f>#REF!</f>
        <v>#REF!</v>
      </c>
      <c r="WBA15" s="401" t="e">
        <f>#REF!</f>
        <v>#REF!</v>
      </c>
      <c r="WBB15" s="401" t="e">
        <f>#REF!</f>
        <v>#REF!</v>
      </c>
      <c r="WBC15" s="401" t="e">
        <f>#REF!</f>
        <v>#REF!</v>
      </c>
      <c r="WBD15" s="401" t="e">
        <f>#REF!</f>
        <v>#REF!</v>
      </c>
      <c r="WBE15" s="401" t="e">
        <f>#REF!</f>
        <v>#REF!</v>
      </c>
      <c r="WBF15" s="401" t="e">
        <f>#REF!</f>
        <v>#REF!</v>
      </c>
      <c r="WBG15" s="401" t="e">
        <f>#REF!</f>
        <v>#REF!</v>
      </c>
      <c r="WBH15" s="401" t="e">
        <f>#REF!</f>
        <v>#REF!</v>
      </c>
      <c r="WBI15" s="401" t="e">
        <f>#REF!</f>
        <v>#REF!</v>
      </c>
      <c r="WBJ15" s="401" t="e">
        <f>#REF!</f>
        <v>#REF!</v>
      </c>
      <c r="WBK15" s="401" t="e">
        <f>#REF!</f>
        <v>#REF!</v>
      </c>
      <c r="WBL15" s="401" t="e">
        <f>#REF!</f>
        <v>#REF!</v>
      </c>
      <c r="WBM15" s="401" t="e">
        <f>#REF!</f>
        <v>#REF!</v>
      </c>
      <c r="WBN15" s="401" t="e">
        <f>#REF!</f>
        <v>#REF!</v>
      </c>
      <c r="WBO15" s="401" t="e">
        <f>#REF!</f>
        <v>#REF!</v>
      </c>
      <c r="WBP15" s="401" t="e">
        <f>#REF!</f>
        <v>#REF!</v>
      </c>
      <c r="WBQ15" s="401" t="e">
        <f>#REF!</f>
        <v>#REF!</v>
      </c>
      <c r="WBR15" s="401" t="e">
        <f>#REF!</f>
        <v>#REF!</v>
      </c>
      <c r="WBS15" s="401" t="e">
        <f>#REF!</f>
        <v>#REF!</v>
      </c>
      <c r="WBT15" s="401" t="e">
        <f>#REF!</f>
        <v>#REF!</v>
      </c>
      <c r="WBU15" s="401" t="e">
        <f>#REF!</f>
        <v>#REF!</v>
      </c>
      <c r="WBV15" s="401" t="e">
        <f>#REF!</f>
        <v>#REF!</v>
      </c>
      <c r="WBW15" s="401" t="e">
        <f>#REF!</f>
        <v>#REF!</v>
      </c>
      <c r="WBX15" s="401" t="e">
        <f>#REF!</f>
        <v>#REF!</v>
      </c>
      <c r="WBY15" s="401" t="e">
        <f>#REF!</f>
        <v>#REF!</v>
      </c>
      <c r="WBZ15" s="401" t="e">
        <f>#REF!</f>
        <v>#REF!</v>
      </c>
      <c r="WCA15" s="401" t="e">
        <f>#REF!</f>
        <v>#REF!</v>
      </c>
      <c r="WCB15" s="401" t="e">
        <f>#REF!</f>
        <v>#REF!</v>
      </c>
      <c r="WCC15" s="401" t="e">
        <f>#REF!</f>
        <v>#REF!</v>
      </c>
      <c r="WCD15" s="401" t="e">
        <f>#REF!</f>
        <v>#REF!</v>
      </c>
      <c r="WCE15" s="401" t="e">
        <f>#REF!</f>
        <v>#REF!</v>
      </c>
      <c r="WCF15" s="401" t="e">
        <f>#REF!</f>
        <v>#REF!</v>
      </c>
      <c r="WCG15" s="401" t="e">
        <f>#REF!</f>
        <v>#REF!</v>
      </c>
      <c r="WCH15" s="401" t="e">
        <f>#REF!</f>
        <v>#REF!</v>
      </c>
      <c r="WCI15" s="401" t="e">
        <f>#REF!</f>
        <v>#REF!</v>
      </c>
      <c r="WCJ15" s="401" t="e">
        <f>#REF!</f>
        <v>#REF!</v>
      </c>
      <c r="WCK15" s="401" t="e">
        <f>#REF!</f>
        <v>#REF!</v>
      </c>
      <c r="WCL15" s="401" t="e">
        <f>#REF!</f>
        <v>#REF!</v>
      </c>
      <c r="WCM15" s="401" t="e">
        <f>#REF!</f>
        <v>#REF!</v>
      </c>
      <c r="WCN15" s="401" t="e">
        <f>#REF!</f>
        <v>#REF!</v>
      </c>
      <c r="WCO15" s="401" t="e">
        <f>#REF!</f>
        <v>#REF!</v>
      </c>
      <c r="WCP15" s="401" t="e">
        <f>#REF!</f>
        <v>#REF!</v>
      </c>
      <c r="WCQ15" s="401" t="e">
        <f>#REF!</f>
        <v>#REF!</v>
      </c>
      <c r="WCR15" s="401" t="e">
        <f>#REF!</f>
        <v>#REF!</v>
      </c>
      <c r="WCS15" s="401" t="e">
        <f>#REF!</f>
        <v>#REF!</v>
      </c>
      <c r="WCT15" s="401" t="e">
        <f>#REF!</f>
        <v>#REF!</v>
      </c>
      <c r="WCU15" s="401" t="e">
        <f>#REF!</f>
        <v>#REF!</v>
      </c>
      <c r="WCV15" s="401" t="e">
        <f>#REF!</f>
        <v>#REF!</v>
      </c>
      <c r="WCW15" s="401" t="e">
        <f>#REF!</f>
        <v>#REF!</v>
      </c>
      <c r="WCX15" s="401" t="e">
        <f>#REF!</f>
        <v>#REF!</v>
      </c>
      <c r="WCY15" s="401" t="e">
        <f>#REF!</f>
        <v>#REF!</v>
      </c>
      <c r="WCZ15" s="401" t="e">
        <f>#REF!</f>
        <v>#REF!</v>
      </c>
      <c r="WDA15" s="401" t="e">
        <f>#REF!</f>
        <v>#REF!</v>
      </c>
      <c r="WDB15" s="401" t="e">
        <f>#REF!</f>
        <v>#REF!</v>
      </c>
      <c r="WDC15" s="401" t="e">
        <f>#REF!</f>
        <v>#REF!</v>
      </c>
      <c r="WDD15" s="401" t="e">
        <f>#REF!</f>
        <v>#REF!</v>
      </c>
      <c r="WDE15" s="401" t="e">
        <f>#REF!</f>
        <v>#REF!</v>
      </c>
      <c r="WDF15" s="401" t="e">
        <f>#REF!</f>
        <v>#REF!</v>
      </c>
      <c r="WDG15" s="401" t="e">
        <f>#REF!</f>
        <v>#REF!</v>
      </c>
      <c r="WDH15" s="401" t="e">
        <f>#REF!</f>
        <v>#REF!</v>
      </c>
      <c r="WDI15" s="401" t="e">
        <f>#REF!</f>
        <v>#REF!</v>
      </c>
      <c r="WDJ15" s="401" t="e">
        <f>#REF!</f>
        <v>#REF!</v>
      </c>
      <c r="WDK15" s="401" t="e">
        <f>#REF!</f>
        <v>#REF!</v>
      </c>
      <c r="WDL15" s="401" t="e">
        <f>#REF!</f>
        <v>#REF!</v>
      </c>
      <c r="WDM15" s="401" t="e">
        <f>#REF!</f>
        <v>#REF!</v>
      </c>
      <c r="WDN15" s="401" t="e">
        <f>#REF!</f>
        <v>#REF!</v>
      </c>
      <c r="WDO15" s="401" t="e">
        <f>#REF!</f>
        <v>#REF!</v>
      </c>
      <c r="WDP15" s="401" t="e">
        <f>#REF!</f>
        <v>#REF!</v>
      </c>
      <c r="WDQ15" s="401" t="e">
        <f>#REF!</f>
        <v>#REF!</v>
      </c>
      <c r="WDR15" s="401" t="e">
        <f>#REF!</f>
        <v>#REF!</v>
      </c>
      <c r="WDS15" s="401" t="e">
        <f>#REF!</f>
        <v>#REF!</v>
      </c>
      <c r="WDT15" s="401" t="e">
        <f>#REF!</f>
        <v>#REF!</v>
      </c>
      <c r="WDU15" s="401" t="e">
        <f>#REF!</f>
        <v>#REF!</v>
      </c>
      <c r="WDV15" s="401" t="e">
        <f>#REF!</f>
        <v>#REF!</v>
      </c>
      <c r="WDW15" s="401" t="e">
        <f>#REF!</f>
        <v>#REF!</v>
      </c>
      <c r="WDX15" s="401" t="e">
        <f>#REF!</f>
        <v>#REF!</v>
      </c>
      <c r="WDY15" s="401" t="e">
        <f>#REF!</f>
        <v>#REF!</v>
      </c>
      <c r="WDZ15" s="401" t="e">
        <f>#REF!</f>
        <v>#REF!</v>
      </c>
      <c r="WEA15" s="401" t="e">
        <f>#REF!</f>
        <v>#REF!</v>
      </c>
      <c r="WEB15" s="401" t="e">
        <f>#REF!</f>
        <v>#REF!</v>
      </c>
      <c r="WEC15" s="401" t="e">
        <f>#REF!</f>
        <v>#REF!</v>
      </c>
      <c r="WED15" s="401" t="e">
        <f>#REF!</f>
        <v>#REF!</v>
      </c>
      <c r="WEE15" s="401" t="e">
        <f>#REF!</f>
        <v>#REF!</v>
      </c>
      <c r="WEF15" s="401" t="e">
        <f>#REF!</f>
        <v>#REF!</v>
      </c>
      <c r="WEG15" s="401" t="e">
        <f>#REF!</f>
        <v>#REF!</v>
      </c>
      <c r="WEH15" s="401" t="e">
        <f>#REF!</f>
        <v>#REF!</v>
      </c>
      <c r="WEI15" s="401" t="e">
        <f>#REF!</f>
        <v>#REF!</v>
      </c>
      <c r="WEJ15" s="401" t="e">
        <f>#REF!</f>
        <v>#REF!</v>
      </c>
      <c r="WEK15" s="401" t="e">
        <f>#REF!</f>
        <v>#REF!</v>
      </c>
      <c r="WEL15" s="401" t="e">
        <f>#REF!</f>
        <v>#REF!</v>
      </c>
      <c r="WEM15" s="401" t="e">
        <f>#REF!</f>
        <v>#REF!</v>
      </c>
      <c r="WEN15" s="401" t="e">
        <f>#REF!</f>
        <v>#REF!</v>
      </c>
      <c r="WEO15" s="401" t="e">
        <f>#REF!</f>
        <v>#REF!</v>
      </c>
      <c r="WEP15" s="401" t="e">
        <f>#REF!</f>
        <v>#REF!</v>
      </c>
      <c r="WEQ15" s="401" t="e">
        <f>#REF!</f>
        <v>#REF!</v>
      </c>
      <c r="WER15" s="401" t="e">
        <f>#REF!</f>
        <v>#REF!</v>
      </c>
      <c r="WES15" s="401" t="e">
        <f>#REF!</f>
        <v>#REF!</v>
      </c>
      <c r="WET15" s="401" t="e">
        <f>#REF!</f>
        <v>#REF!</v>
      </c>
      <c r="WEU15" s="401" t="e">
        <f>#REF!</f>
        <v>#REF!</v>
      </c>
      <c r="WEV15" s="401" t="e">
        <f>#REF!</f>
        <v>#REF!</v>
      </c>
      <c r="WEW15" s="401" t="e">
        <f>#REF!</f>
        <v>#REF!</v>
      </c>
      <c r="WEX15" s="401" t="e">
        <f>#REF!</f>
        <v>#REF!</v>
      </c>
      <c r="WEY15" s="401" t="e">
        <f>#REF!</f>
        <v>#REF!</v>
      </c>
      <c r="WEZ15" s="401" t="e">
        <f>#REF!</f>
        <v>#REF!</v>
      </c>
      <c r="WFA15" s="401" t="e">
        <f>#REF!</f>
        <v>#REF!</v>
      </c>
      <c r="WFB15" s="401" t="e">
        <f>#REF!</f>
        <v>#REF!</v>
      </c>
      <c r="WFC15" s="401" t="e">
        <f>#REF!</f>
        <v>#REF!</v>
      </c>
      <c r="WFD15" s="401" t="e">
        <f>#REF!</f>
        <v>#REF!</v>
      </c>
      <c r="WFE15" s="401" t="e">
        <f>#REF!</f>
        <v>#REF!</v>
      </c>
      <c r="WFF15" s="401" t="e">
        <f>#REF!</f>
        <v>#REF!</v>
      </c>
      <c r="WFG15" s="401" t="e">
        <f>#REF!</f>
        <v>#REF!</v>
      </c>
      <c r="WFH15" s="401" t="e">
        <f>#REF!</f>
        <v>#REF!</v>
      </c>
      <c r="WFI15" s="401" t="e">
        <f>#REF!</f>
        <v>#REF!</v>
      </c>
      <c r="WFJ15" s="401" t="e">
        <f>#REF!</f>
        <v>#REF!</v>
      </c>
      <c r="WFK15" s="401" t="e">
        <f>#REF!</f>
        <v>#REF!</v>
      </c>
      <c r="WFL15" s="401" t="e">
        <f>#REF!</f>
        <v>#REF!</v>
      </c>
      <c r="WFM15" s="401" t="e">
        <f>#REF!</f>
        <v>#REF!</v>
      </c>
      <c r="WFN15" s="401" t="e">
        <f>#REF!</f>
        <v>#REF!</v>
      </c>
      <c r="WFO15" s="401" t="e">
        <f>#REF!</f>
        <v>#REF!</v>
      </c>
      <c r="WFP15" s="401" t="e">
        <f>#REF!</f>
        <v>#REF!</v>
      </c>
      <c r="WFQ15" s="401" t="e">
        <f>#REF!</f>
        <v>#REF!</v>
      </c>
      <c r="WFR15" s="401" t="e">
        <f>#REF!</f>
        <v>#REF!</v>
      </c>
      <c r="WFS15" s="401" t="e">
        <f>#REF!</f>
        <v>#REF!</v>
      </c>
      <c r="WFT15" s="401" t="e">
        <f>#REF!</f>
        <v>#REF!</v>
      </c>
      <c r="WFU15" s="401" t="e">
        <f>#REF!</f>
        <v>#REF!</v>
      </c>
      <c r="WFV15" s="401" t="e">
        <f>#REF!</f>
        <v>#REF!</v>
      </c>
      <c r="WFW15" s="401" t="e">
        <f>#REF!</f>
        <v>#REF!</v>
      </c>
      <c r="WFX15" s="401" t="e">
        <f>#REF!</f>
        <v>#REF!</v>
      </c>
      <c r="WFY15" s="401" t="e">
        <f>#REF!</f>
        <v>#REF!</v>
      </c>
      <c r="WFZ15" s="401" t="e">
        <f>#REF!</f>
        <v>#REF!</v>
      </c>
      <c r="WGA15" s="401" t="e">
        <f>#REF!</f>
        <v>#REF!</v>
      </c>
      <c r="WGB15" s="401" t="e">
        <f>#REF!</f>
        <v>#REF!</v>
      </c>
      <c r="WGC15" s="401" t="e">
        <f>#REF!</f>
        <v>#REF!</v>
      </c>
      <c r="WGD15" s="401" t="e">
        <f>#REF!</f>
        <v>#REF!</v>
      </c>
      <c r="WGE15" s="401" t="e">
        <f>#REF!</f>
        <v>#REF!</v>
      </c>
      <c r="WGF15" s="401" t="e">
        <f>#REF!</f>
        <v>#REF!</v>
      </c>
      <c r="WGG15" s="401" t="e">
        <f>#REF!</f>
        <v>#REF!</v>
      </c>
      <c r="WGH15" s="401" t="e">
        <f>#REF!</f>
        <v>#REF!</v>
      </c>
      <c r="WGI15" s="401" t="e">
        <f>#REF!</f>
        <v>#REF!</v>
      </c>
      <c r="WGJ15" s="401" t="e">
        <f>#REF!</f>
        <v>#REF!</v>
      </c>
      <c r="WGK15" s="401" t="e">
        <f>#REF!</f>
        <v>#REF!</v>
      </c>
      <c r="WGL15" s="401" t="e">
        <f>#REF!</f>
        <v>#REF!</v>
      </c>
      <c r="WGM15" s="401" t="e">
        <f>#REF!</f>
        <v>#REF!</v>
      </c>
      <c r="WGN15" s="401" t="e">
        <f>#REF!</f>
        <v>#REF!</v>
      </c>
      <c r="WGO15" s="401" t="e">
        <f>#REF!</f>
        <v>#REF!</v>
      </c>
      <c r="WGP15" s="401" t="e">
        <f>#REF!</f>
        <v>#REF!</v>
      </c>
      <c r="WGQ15" s="401" t="e">
        <f>#REF!</f>
        <v>#REF!</v>
      </c>
      <c r="WGR15" s="401" t="e">
        <f>#REF!</f>
        <v>#REF!</v>
      </c>
      <c r="WGS15" s="401" t="e">
        <f>#REF!</f>
        <v>#REF!</v>
      </c>
      <c r="WGT15" s="401" t="e">
        <f>#REF!</f>
        <v>#REF!</v>
      </c>
      <c r="WGU15" s="401" t="e">
        <f>#REF!</f>
        <v>#REF!</v>
      </c>
      <c r="WGV15" s="401" t="e">
        <f>#REF!</f>
        <v>#REF!</v>
      </c>
      <c r="WGW15" s="401" t="e">
        <f>#REF!</f>
        <v>#REF!</v>
      </c>
      <c r="WGX15" s="401" t="e">
        <f>#REF!</f>
        <v>#REF!</v>
      </c>
      <c r="WGY15" s="401" t="e">
        <f>#REF!</f>
        <v>#REF!</v>
      </c>
      <c r="WGZ15" s="401" t="e">
        <f>#REF!</f>
        <v>#REF!</v>
      </c>
      <c r="WHA15" s="401" t="e">
        <f>#REF!</f>
        <v>#REF!</v>
      </c>
      <c r="WHB15" s="401" t="e">
        <f>#REF!</f>
        <v>#REF!</v>
      </c>
      <c r="WHC15" s="401" t="e">
        <f>#REF!</f>
        <v>#REF!</v>
      </c>
      <c r="WHD15" s="401" t="e">
        <f>#REF!</f>
        <v>#REF!</v>
      </c>
      <c r="WHE15" s="401" t="e">
        <f>#REF!</f>
        <v>#REF!</v>
      </c>
      <c r="WHF15" s="401" t="e">
        <f>#REF!</f>
        <v>#REF!</v>
      </c>
      <c r="WHG15" s="401" t="e">
        <f>#REF!</f>
        <v>#REF!</v>
      </c>
      <c r="WHH15" s="401" t="e">
        <f>#REF!</f>
        <v>#REF!</v>
      </c>
      <c r="WHI15" s="401" t="e">
        <f>#REF!</f>
        <v>#REF!</v>
      </c>
      <c r="WHJ15" s="401" t="e">
        <f>#REF!</f>
        <v>#REF!</v>
      </c>
      <c r="WHK15" s="401" t="e">
        <f>#REF!</f>
        <v>#REF!</v>
      </c>
      <c r="WHL15" s="401" t="e">
        <f>#REF!</f>
        <v>#REF!</v>
      </c>
      <c r="WHM15" s="401" t="e">
        <f>#REF!</f>
        <v>#REF!</v>
      </c>
      <c r="WHN15" s="401" t="e">
        <f>#REF!</f>
        <v>#REF!</v>
      </c>
      <c r="WHO15" s="401" t="e">
        <f>#REF!</f>
        <v>#REF!</v>
      </c>
      <c r="WHP15" s="401" t="e">
        <f>#REF!</f>
        <v>#REF!</v>
      </c>
      <c r="WHQ15" s="401" t="e">
        <f>#REF!</f>
        <v>#REF!</v>
      </c>
      <c r="WHR15" s="401" t="e">
        <f>#REF!</f>
        <v>#REF!</v>
      </c>
      <c r="WHS15" s="401" t="e">
        <f>#REF!</f>
        <v>#REF!</v>
      </c>
      <c r="WHT15" s="401" t="e">
        <f>#REF!</f>
        <v>#REF!</v>
      </c>
      <c r="WHU15" s="401" t="e">
        <f>#REF!</f>
        <v>#REF!</v>
      </c>
      <c r="WHV15" s="401" t="e">
        <f>#REF!</f>
        <v>#REF!</v>
      </c>
      <c r="WHW15" s="401" t="e">
        <f>#REF!</f>
        <v>#REF!</v>
      </c>
      <c r="WHX15" s="401" t="e">
        <f>#REF!</f>
        <v>#REF!</v>
      </c>
      <c r="WHY15" s="401" t="e">
        <f>#REF!</f>
        <v>#REF!</v>
      </c>
      <c r="WHZ15" s="401" t="e">
        <f>#REF!</f>
        <v>#REF!</v>
      </c>
      <c r="WIA15" s="401" t="e">
        <f>#REF!</f>
        <v>#REF!</v>
      </c>
      <c r="WIB15" s="401" t="e">
        <f>#REF!</f>
        <v>#REF!</v>
      </c>
      <c r="WIC15" s="401" t="e">
        <f>#REF!</f>
        <v>#REF!</v>
      </c>
      <c r="WID15" s="401" t="e">
        <f>#REF!</f>
        <v>#REF!</v>
      </c>
      <c r="WIE15" s="401" t="e">
        <f>#REF!</f>
        <v>#REF!</v>
      </c>
      <c r="WIF15" s="401" t="e">
        <f>#REF!</f>
        <v>#REF!</v>
      </c>
      <c r="WIG15" s="401" t="e">
        <f>#REF!</f>
        <v>#REF!</v>
      </c>
      <c r="WIH15" s="401" t="e">
        <f>#REF!</f>
        <v>#REF!</v>
      </c>
      <c r="WII15" s="401" t="e">
        <f>#REF!</f>
        <v>#REF!</v>
      </c>
      <c r="WIJ15" s="401" t="e">
        <f>#REF!</f>
        <v>#REF!</v>
      </c>
      <c r="WIK15" s="401" t="e">
        <f>#REF!</f>
        <v>#REF!</v>
      </c>
      <c r="WIL15" s="401" t="e">
        <f>#REF!</f>
        <v>#REF!</v>
      </c>
      <c r="WIM15" s="401" t="e">
        <f>#REF!</f>
        <v>#REF!</v>
      </c>
      <c r="WIN15" s="401" t="e">
        <f>#REF!</f>
        <v>#REF!</v>
      </c>
      <c r="WIO15" s="401" t="e">
        <f>#REF!</f>
        <v>#REF!</v>
      </c>
      <c r="WIP15" s="401" t="e">
        <f>#REF!</f>
        <v>#REF!</v>
      </c>
      <c r="WIQ15" s="401" t="e">
        <f>#REF!</f>
        <v>#REF!</v>
      </c>
      <c r="WIR15" s="401" t="e">
        <f>#REF!</f>
        <v>#REF!</v>
      </c>
      <c r="WIS15" s="401" t="e">
        <f>#REF!</f>
        <v>#REF!</v>
      </c>
      <c r="WIT15" s="401" t="e">
        <f>#REF!</f>
        <v>#REF!</v>
      </c>
      <c r="WIU15" s="401" t="e">
        <f>#REF!</f>
        <v>#REF!</v>
      </c>
      <c r="WIV15" s="401" t="e">
        <f>#REF!</f>
        <v>#REF!</v>
      </c>
      <c r="WIW15" s="401" t="e">
        <f>#REF!</f>
        <v>#REF!</v>
      </c>
      <c r="WIX15" s="401" t="e">
        <f>#REF!</f>
        <v>#REF!</v>
      </c>
      <c r="WIY15" s="401" t="e">
        <f>#REF!</f>
        <v>#REF!</v>
      </c>
      <c r="WIZ15" s="401" t="e">
        <f>#REF!</f>
        <v>#REF!</v>
      </c>
      <c r="WJA15" s="401" t="e">
        <f>#REF!</f>
        <v>#REF!</v>
      </c>
      <c r="WJB15" s="401" t="e">
        <f>#REF!</f>
        <v>#REF!</v>
      </c>
      <c r="WJC15" s="401" t="e">
        <f>#REF!</f>
        <v>#REF!</v>
      </c>
      <c r="WJD15" s="401" t="e">
        <f>#REF!</f>
        <v>#REF!</v>
      </c>
      <c r="WJE15" s="401" t="e">
        <f>#REF!</f>
        <v>#REF!</v>
      </c>
      <c r="WJF15" s="401" t="e">
        <f>#REF!</f>
        <v>#REF!</v>
      </c>
      <c r="WJG15" s="401" t="e">
        <f>#REF!</f>
        <v>#REF!</v>
      </c>
      <c r="WJH15" s="401" t="e">
        <f>#REF!</f>
        <v>#REF!</v>
      </c>
      <c r="WJI15" s="401" t="e">
        <f>#REF!</f>
        <v>#REF!</v>
      </c>
      <c r="WJJ15" s="401" t="e">
        <f>#REF!</f>
        <v>#REF!</v>
      </c>
      <c r="WJK15" s="401" t="e">
        <f>#REF!</f>
        <v>#REF!</v>
      </c>
      <c r="WJL15" s="401" t="e">
        <f>#REF!</f>
        <v>#REF!</v>
      </c>
      <c r="WJM15" s="401" t="e">
        <f>#REF!</f>
        <v>#REF!</v>
      </c>
      <c r="WJN15" s="401" t="e">
        <f>#REF!</f>
        <v>#REF!</v>
      </c>
      <c r="WJO15" s="401" t="e">
        <f>#REF!</f>
        <v>#REF!</v>
      </c>
      <c r="WJP15" s="401" t="e">
        <f>#REF!</f>
        <v>#REF!</v>
      </c>
      <c r="WJQ15" s="401" t="e">
        <f>#REF!</f>
        <v>#REF!</v>
      </c>
      <c r="WJR15" s="401" t="e">
        <f>#REF!</f>
        <v>#REF!</v>
      </c>
      <c r="WJS15" s="401" t="e">
        <f>#REF!</f>
        <v>#REF!</v>
      </c>
      <c r="WJT15" s="401" t="e">
        <f>#REF!</f>
        <v>#REF!</v>
      </c>
      <c r="WJU15" s="401" t="e">
        <f>#REF!</f>
        <v>#REF!</v>
      </c>
      <c r="WJV15" s="401" t="e">
        <f>#REF!</f>
        <v>#REF!</v>
      </c>
      <c r="WJW15" s="401" t="e">
        <f>#REF!</f>
        <v>#REF!</v>
      </c>
      <c r="WJX15" s="401" t="e">
        <f>#REF!</f>
        <v>#REF!</v>
      </c>
      <c r="WJY15" s="401" t="e">
        <f>#REF!</f>
        <v>#REF!</v>
      </c>
      <c r="WJZ15" s="401" t="e">
        <f>#REF!</f>
        <v>#REF!</v>
      </c>
      <c r="WKA15" s="401" t="e">
        <f>#REF!</f>
        <v>#REF!</v>
      </c>
      <c r="WKB15" s="401" t="e">
        <f>#REF!</f>
        <v>#REF!</v>
      </c>
      <c r="WKC15" s="401" t="e">
        <f>#REF!</f>
        <v>#REF!</v>
      </c>
      <c r="WKD15" s="401" t="e">
        <f>#REF!</f>
        <v>#REF!</v>
      </c>
      <c r="WKE15" s="401" t="e">
        <f>#REF!</f>
        <v>#REF!</v>
      </c>
      <c r="WKF15" s="401" t="e">
        <f>#REF!</f>
        <v>#REF!</v>
      </c>
      <c r="WKG15" s="401" t="e">
        <f>#REF!</f>
        <v>#REF!</v>
      </c>
      <c r="WKH15" s="401" t="e">
        <f>#REF!</f>
        <v>#REF!</v>
      </c>
      <c r="WKI15" s="401" t="e">
        <f>#REF!</f>
        <v>#REF!</v>
      </c>
      <c r="WKJ15" s="401" t="e">
        <f>#REF!</f>
        <v>#REF!</v>
      </c>
      <c r="WKK15" s="401" t="e">
        <f>#REF!</f>
        <v>#REF!</v>
      </c>
      <c r="WKL15" s="401" t="e">
        <f>#REF!</f>
        <v>#REF!</v>
      </c>
      <c r="WKM15" s="401" t="e">
        <f>#REF!</f>
        <v>#REF!</v>
      </c>
      <c r="WKN15" s="401" t="e">
        <f>#REF!</f>
        <v>#REF!</v>
      </c>
      <c r="WKO15" s="401" t="e">
        <f>#REF!</f>
        <v>#REF!</v>
      </c>
      <c r="WKP15" s="401" t="e">
        <f>#REF!</f>
        <v>#REF!</v>
      </c>
      <c r="WKQ15" s="401" t="e">
        <f>#REF!</f>
        <v>#REF!</v>
      </c>
      <c r="WKR15" s="401" t="e">
        <f>#REF!</f>
        <v>#REF!</v>
      </c>
      <c r="WKS15" s="401" t="e">
        <f>#REF!</f>
        <v>#REF!</v>
      </c>
      <c r="WKT15" s="401" t="e">
        <f>#REF!</f>
        <v>#REF!</v>
      </c>
      <c r="WKU15" s="401" t="e">
        <f>#REF!</f>
        <v>#REF!</v>
      </c>
      <c r="WKV15" s="401" t="e">
        <f>#REF!</f>
        <v>#REF!</v>
      </c>
      <c r="WKW15" s="401" t="e">
        <f>#REF!</f>
        <v>#REF!</v>
      </c>
      <c r="WKX15" s="401" t="e">
        <f>#REF!</f>
        <v>#REF!</v>
      </c>
      <c r="WKY15" s="401" t="e">
        <f>#REF!</f>
        <v>#REF!</v>
      </c>
      <c r="WKZ15" s="401" t="e">
        <f>#REF!</f>
        <v>#REF!</v>
      </c>
      <c r="WLA15" s="401" t="e">
        <f>#REF!</f>
        <v>#REF!</v>
      </c>
      <c r="WLB15" s="401" t="e">
        <f>#REF!</f>
        <v>#REF!</v>
      </c>
      <c r="WLC15" s="401" t="e">
        <f>#REF!</f>
        <v>#REF!</v>
      </c>
      <c r="WLD15" s="401" t="e">
        <f>#REF!</f>
        <v>#REF!</v>
      </c>
      <c r="WLE15" s="401" t="e">
        <f>#REF!</f>
        <v>#REF!</v>
      </c>
      <c r="WLF15" s="401" t="e">
        <f>#REF!</f>
        <v>#REF!</v>
      </c>
      <c r="WLG15" s="401" t="e">
        <f>#REF!</f>
        <v>#REF!</v>
      </c>
      <c r="WLH15" s="401" t="e">
        <f>#REF!</f>
        <v>#REF!</v>
      </c>
      <c r="WLI15" s="401" t="e">
        <f>#REF!</f>
        <v>#REF!</v>
      </c>
      <c r="WLJ15" s="401" t="e">
        <f>#REF!</f>
        <v>#REF!</v>
      </c>
      <c r="WLK15" s="401" t="e">
        <f>#REF!</f>
        <v>#REF!</v>
      </c>
      <c r="WLL15" s="401" t="e">
        <f>#REF!</f>
        <v>#REF!</v>
      </c>
      <c r="WLM15" s="401" t="e">
        <f>#REF!</f>
        <v>#REF!</v>
      </c>
      <c r="WLN15" s="401" t="e">
        <f>#REF!</f>
        <v>#REF!</v>
      </c>
      <c r="WLO15" s="401" t="e">
        <f>#REF!</f>
        <v>#REF!</v>
      </c>
      <c r="WLP15" s="401" t="e">
        <f>#REF!</f>
        <v>#REF!</v>
      </c>
      <c r="WLQ15" s="401" t="e">
        <f>#REF!</f>
        <v>#REF!</v>
      </c>
      <c r="WLR15" s="401" t="e">
        <f>#REF!</f>
        <v>#REF!</v>
      </c>
      <c r="WLS15" s="401" t="e">
        <f>#REF!</f>
        <v>#REF!</v>
      </c>
      <c r="WLT15" s="401" t="e">
        <f>#REF!</f>
        <v>#REF!</v>
      </c>
      <c r="WLU15" s="401" t="e">
        <f>#REF!</f>
        <v>#REF!</v>
      </c>
      <c r="WLV15" s="401" t="e">
        <f>#REF!</f>
        <v>#REF!</v>
      </c>
      <c r="WLW15" s="401" t="e">
        <f>#REF!</f>
        <v>#REF!</v>
      </c>
      <c r="WLX15" s="401" t="e">
        <f>#REF!</f>
        <v>#REF!</v>
      </c>
      <c r="WLY15" s="401" t="e">
        <f>#REF!</f>
        <v>#REF!</v>
      </c>
      <c r="WLZ15" s="401" t="e">
        <f>#REF!</f>
        <v>#REF!</v>
      </c>
      <c r="WMA15" s="401" t="e">
        <f>#REF!</f>
        <v>#REF!</v>
      </c>
      <c r="WMB15" s="401" t="e">
        <f>#REF!</f>
        <v>#REF!</v>
      </c>
      <c r="WMC15" s="401" t="e">
        <f>#REF!</f>
        <v>#REF!</v>
      </c>
      <c r="WMD15" s="401" t="e">
        <f>#REF!</f>
        <v>#REF!</v>
      </c>
      <c r="WME15" s="401" t="e">
        <f>#REF!</f>
        <v>#REF!</v>
      </c>
      <c r="WMF15" s="401" t="e">
        <f>#REF!</f>
        <v>#REF!</v>
      </c>
      <c r="WMG15" s="401" t="e">
        <f>#REF!</f>
        <v>#REF!</v>
      </c>
      <c r="WMH15" s="401" t="e">
        <f>#REF!</f>
        <v>#REF!</v>
      </c>
      <c r="WMI15" s="401" t="e">
        <f>#REF!</f>
        <v>#REF!</v>
      </c>
      <c r="WMJ15" s="401" t="e">
        <f>#REF!</f>
        <v>#REF!</v>
      </c>
      <c r="WMK15" s="401" t="e">
        <f>#REF!</f>
        <v>#REF!</v>
      </c>
      <c r="WML15" s="401" t="e">
        <f>#REF!</f>
        <v>#REF!</v>
      </c>
      <c r="WMM15" s="401" t="e">
        <f>#REF!</f>
        <v>#REF!</v>
      </c>
      <c r="WMN15" s="401" t="e">
        <f>#REF!</f>
        <v>#REF!</v>
      </c>
      <c r="WMO15" s="401" t="e">
        <f>#REF!</f>
        <v>#REF!</v>
      </c>
      <c r="WMP15" s="401" t="e">
        <f>#REF!</f>
        <v>#REF!</v>
      </c>
      <c r="WMQ15" s="401" t="e">
        <f>#REF!</f>
        <v>#REF!</v>
      </c>
      <c r="WMR15" s="401" t="e">
        <f>#REF!</f>
        <v>#REF!</v>
      </c>
      <c r="WMS15" s="401" t="e">
        <f>#REF!</f>
        <v>#REF!</v>
      </c>
      <c r="WMT15" s="401" t="e">
        <f>#REF!</f>
        <v>#REF!</v>
      </c>
      <c r="WMU15" s="401" t="e">
        <f>#REF!</f>
        <v>#REF!</v>
      </c>
      <c r="WMV15" s="401" t="e">
        <f>#REF!</f>
        <v>#REF!</v>
      </c>
      <c r="WMW15" s="401" t="e">
        <f>#REF!</f>
        <v>#REF!</v>
      </c>
      <c r="WMX15" s="401" t="e">
        <f>#REF!</f>
        <v>#REF!</v>
      </c>
      <c r="WMY15" s="401" t="e">
        <f>#REF!</f>
        <v>#REF!</v>
      </c>
      <c r="WMZ15" s="401" t="e">
        <f>#REF!</f>
        <v>#REF!</v>
      </c>
      <c r="WNA15" s="401" t="e">
        <f>#REF!</f>
        <v>#REF!</v>
      </c>
      <c r="WNB15" s="401" t="e">
        <f>#REF!</f>
        <v>#REF!</v>
      </c>
      <c r="WNC15" s="401" t="e">
        <f>#REF!</f>
        <v>#REF!</v>
      </c>
      <c r="WND15" s="401" t="e">
        <f>#REF!</f>
        <v>#REF!</v>
      </c>
      <c r="WNE15" s="401" t="e">
        <f>#REF!</f>
        <v>#REF!</v>
      </c>
      <c r="WNF15" s="401" t="e">
        <f>#REF!</f>
        <v>#REF!</v>
      </c>
      <c r="WNG15" s="401" t="e">
        <f>#REF!</f>
        <v>#REF!</v>
      </c>
      <c r="WNH15" s="401" t="e">
        <f>#REF!</f>
        <v>#REF!</v>
      </c>
      <c r="WNI15" s="401" t="e">
        <f>#REF!</f>
        <v>#REF!</v>
      </c>
      <c r="WNJ15" s="401" t="e">
        <f>#REF!</f>
        <v>#REF!</v>
      </c>
      <c r="WNK15" s="401" t="e">
        <f>#REF!</f>
        <v>#REF!</v>
      </c>
      <c r="WNL15" s="401" t="e">
        <f>#REF!</f>
        <v>#REF!</v>
      </c>
      <c r="WNM15" s="401" t="e">
        <f>#REF!</f>
        <v>#REF!</v>
      </c>
      <c r="WNN15" s="401" t="e">
        <f>#REF!</f>
        <v>#REF!</v>
      </c>
      <c r="WNO15" s="401" t="e">
        <f>#REF!</f>
        <v>#REF!</v>
      </c>
      <c r="WNP15" s="401" t="e">
        <f>#REF!</f>
        <v>#REF!</v>
      </c>
      <c r="WNQ15" s="401" t="e">
        <f>#REF!</f>
        <v>#REF!</v>
      </c>
      <c r="WNR15" s="401" t="e">
        <f>#REF!</f>
        <v>#REF!</v>
      </c>
      <c r="WNS15" s="401" t="e">
        <f>#REF!</f>
        <v>#REF!</v>
      </c>
      <c r="WNT15" s="401" t="e">
        <f>#REF!</f>
        <v>#REF!</v>
      </c>
      <c r="WNU15" s="401" t="e">
        <f>#REF!</f>
        <v>#REF!</v>
      </c>
      <c r="WNV15" s="401" t="e">
        <f>#REF!</f>
        <v>#REF!</v>
      </c>
      <c r="WNW15" s="401" t="e">
        <f>#REF!</f>
        <v>#REF!</v>
      </c>
      <c r="WNX15" s="401" t="e">
        <f>#REF!</f>
        <v>#REF!</v>
      </c>
      <c r="WNY15" s="401" t="e">
        <f>#REF!</f>
        <v>#REF!</v>
      </c>
      <c r="WNZ15" s="401" t="e">
        <f>#REF!</f>
        <v>#REF!</v>
      </c>
      <c r="WOA15" s="401" t="e">
        <f>#REF!</f>
        <v>#REF!</v>
      </c>
      <c r="WOB15" s="401" t="e">
        <f>#REF!</f>
        <v>#REF!</v>
      </c>
      <c r="WOC15" s="401" t="e">
        <f>#REF!</f>
        <v>#REF!</v>
      </c>
      <c r="WOD15" s="401" t="e">
        <f>#REF!</f>
        <v>#REF!</v>
      </c>
      <c r="WOE15" s="401" t="e">
        <f>#REF!</f>
        <v>#REF!</v>
      </c>
      <c r="WOF15" s="401" t="e">
        <f>#REF!</f>
        <v>#REF!</v>
      </c>
      <c r="WOG15" s="401" t="e">
        <f>#REF!</f>
        <v>#REF!</v>
      </c>
      <c r="WOH15" s="401" t="e">
        <f>#REF!</f>
        <v>#REF!</v>
      </c>
      <c r="WOI15" s="401" t="e">
        <f>#REF!</f>
        <v>#REF!</v>
      </c>
      <c r="WOJ15" s="401" t="e">
        <f>#REF!</f>
        <v>#REF!</v>
      </c>
      <c r="WOK15" s="401" t="e">
        <f>#REF!</f>
        <v>#REF!</v>
      </c>
      <c r="WOL15" s="401" t="e">
        <f>#REF!</f>
        <v>#REF!</v>
      </c>
      <c r="WOM15" s="401" t="e">
        <f>#REF!</f>
        <v>#REF!</v>
      </c>
      <c r="WON15" s="401" t="e">
        <f>#REF!</f>
        <v>#REF!</v>
      </c>
      <c r="WOO15" s="401" t="e">
        <f>#REF!</f>
        <v>#REF!</v>
      </c>
      <c r="WOP15" s="401" t="e">
        <f>#REF!</f>
        <v>#REF!</v>
      </c>
      <c r="WOQ15" s="401" t="e">
        <f>#REF!</f>
        <v>#REF!</v>
      </c>
      <c r="WOR15" s="401" t="e">
        <f>#REF!</f>
        <v>#REF!</v>
      </c>
      <c r="WOS15" s="401" t="e">
        <f>#REF!</f>
        <v>#REF!</v>
      </c>
      <c r="WOT15" s="401" t="e">
        <f>#REF!</f>
        <v>#REF!</v>
      </c>
      <c r="WOU15" s="401" t="e">
        <f>#REF!</f>
        <v>#REF!</v>
      </c>
      <c r="WOV15" s="401" t="e">
        <f>#REF!</f>
        <v>#REF!</v>
      </c>
      <c r="WOW15" s="401" t="e">
        <f>#REF!</f>
        <v>#REF!</v>
      </c>
      <c r="WOX15" s="401" t="e">
        <f>#REF!</f>
        <v>#REF!</v>
      </c>
      <c r="WOY15" s="401" t="e">
        <f>#REF!</f>
        <v>#REF!</v>
      </c>
      <c r="WOZ15" s="401" t="e">
        <f>#REF!</f>
        <v>#REF!</v>
      </c>
      <c r="WPA15" s="401" t="e">
        <f>#REF!</f>
        <v>#REF!</v>
      </c>
      <c r="WPB15" s="401" t="e">
        <f>#REF!</f>
        <v>#REF!</v>
      </c>
      <c r="WPC15" s="401" t="e">
        <f>#REF!</f>
        <v>#REF!</v>
      </c>
      <c r="WPD15" s="401" t="e">
        <f>#REF!</f>
        <v>#REF!</v>
      </c>
      <c r="WPE15" s="401" t="e">
        <f>#REF!</f>
        <v>#REF!</v>
      </c>
      <c r="WPF15" s="401" t="e">
        <f>#REF!</f>
        <v>#REF!</v>
      </c>
      <c r="WPG15" s="401" t="e">
        <f>#REF!</f>
        <v>#REF!</v>
      </c>
      <c r="WPH15" s="401" t="e">
        <f>#REF!</f>
        <v>#REF!</v>
      </c>
      <c r="WPI15" s="401" t="e">
        <f>#REF!</f>
        <v>#REF!</v>
      </c>
      <c r="WPJ15" s="401" t="e">
        <f>#REF!</f>
        <v>#REF!</v>
      </c>
      <c r="WPK15" s="401" t="e">
        <f>#REF!</f>
        <v>#REF!</v>
      </c>
      <c r="WPL15" s="401" t="e">
        <f>#REF!</f>
        <v>#REF!</v>
      </c>
      <c r="WPM15" s="401" t="e">
        <f>#REF!</f>
        <v>#REF!</v>
      </c>
      <c r="WPN15" s="401" t="e">
        <f>#REF!</f>
        <v>#REF!</v>
      </c>
      <c r="WPO15" s="401" t="e">
        <f>#REF!</f>
        <v>#REF!</v>
      </c>
      <c r="WPP15" s="401" t="e">
        <f>#REF!</f>
        <v>#REF!</v>
      </c>
      <c r="WPQ15" s="401" t="e">
        <f>#REF!</f>
        <v>#REF!</v>
      </c>
      <c r="WPR15" s="401" t="e">
        <f>#REF!</f>
        <v>#REF!</v>
      </c>
      <c r="WPS15" s="401" t="e">
        <f>#REF!</f>
        <v>#REF!</v>
      </c>
      <c r="WPT15" s="401" t="e">
        <f>#REF!</f>
        <v>#REF!</v>
      </c>
      <c r="WPU15" s="401" t="e">
        <f>#REF!</f>
        <v>#REF!</v>
      </c>
      <c r="WPV15" s="401" t="e">
        <f>#REF!</f>
        <v>#REF!</v>
      </c>
      <c r="WPW15" s="401" t="e">
        <f>#REF!</f>
        <v>#REF!</v>
      </c>
      <c r="WPX15" s="401" t="e">
        <f>#REF!</f>
        <v>#REF!</v>
      </c>
      <c r="WPY15" s="401" t="e">
        <f>#REF!</f>
        <v>#REF!</v>
      </c>
      <c r="WPZ15" s="401" t="e">
        <f>#REF!</f>
        <v>#REF!</v>
      </c>
      <c r="WQA15" s="401" t="e">
        <f>#REF!</f>
        <v>#REF!</v>
      </c>
      <c r="WQB15" s="401" t="e">
        <f>#REF!</f>
        <v>#REF!</v>
      </c>
      <c r="WQC15" s="401" t="e">
        <f>#REF!</f>
        <v>#REF!</v>
      </c>
      <c r="WQD15" s="401" t="e">
        <f>#REF!</f>
        <v>#REF!</v>
      </c>
      <c r="WQE15" s="401" t="e">
        <f>#REF!</f>
        <v>#REF!</v>
      </c>
      <c r="WQF15" s="401" t="e">
        <f>#REF!</f>
        <v>#REF!</v>
      </c>
      <c r="WQG15" s="401" t="e">
        <f>#REF!</f>
        <v>#REF!</v>
      </c>
      <c r="WQH15" s="401" t="e">
        <f>#REF!</f>
        <v>#REF!</v>
      </c>
      <c r="WQI15" s="401" t="e">
        <f>#REF!</f>
        <v>#REF!</v>
      </c>
      <c r="WQJ15" s="401" t="e">
        <f>#REF!</f>
        <v>#REF!</v>
      </c>
      <c r="WQK15" s="401" t="e">
        <f>#REF!</f>
        <v>#REF!</v>
      </c>
      <c r="WQL15" s="401" t="e">
        <f>#REF!</f>
        <v>#REF!</v>
      </c>
      <c r="WQM15" s="401" t="e">
        <f>#REF!</f>
        <v>#REF!</v>
      </c>
      <c r="WQN15" s="401" t="e">
        <f>#REF!</f>
        <v>#REF!</v>
      </c>
      <c r="WQO15" s="401" t="e">
        <f>#REF!</f>
        <v>#REF!</v>
      </c>
      <c r="WQP15" s="401" t="e">
        <f>#REF!</f>
        <v>#REF!</v>
      </c>
      <c r="WQQ15" s="401" t="e">
        <f>#REF!</f>
        <v>#REF!</v>
      </c>
      <c r="WQR15" s="401" t="e">
        <f>#REF!</f>
        <v>#REF!</v>
      </c>
      <c r="WQS15" s="401" t="e">
        <f>#REF!</f>
        <v>#REF!</v>
      </c>
      <c r="WQT15" s="401" t="e">
        <f>#REF!</f>
        <v>#REF!</v>
      </c>
      <c r="WQU15" s="401" t="e">
        <f>#REF!</f>
        <v>#REF!</v>
      </c>
      <c r="WQV15" s="401" t="e">
        <f>#REF!</f>
        <v>#REF!</v>
      </c>
      <c r="WQW15" s="401" t="e">
        <f>#REF!</f>
        <v>#REF!</v>
      </c>
      <c r="WQX15" s="401" t="e">
        <f>#REF!</f>
        <v>#REF!</v>
      </c>
      <c r="WQY15" s="401" t="e">
        <f>#REF!</f>
        <v>#REF!</v>
      </c>
      <c r="WQZ15" s="401" t="e">
        <f>#REF!</f>
        <v>#REF!</v>
      </c>
      <c r="WRA15" s="401" t="e">
        <f>#REF!</f>
        <v>#REF!</v>
      </c>
      <c r="WRB15" s="401" t="e">
        <f>#REF!</f>
        <v>#REF!</v>
      </c>
      <c r="WRC15" s="401" t="e">
        <f>#REF!</f>
        <v>#REF!</v>
      </c>
      <c r="WRD15" s="401" t="e">
        <f>#REF!</f>
        <v>#REF!</v>
      </c>
      <c r="WRE15" s="401" t="e">
        <f>#REF!</f>
        <v>#REF!</v>
      </c>
      <c r="WRF15" s="401" t="e">
        <f>#REF!</f>
        <v>#REF!</v>
      </c>
      <c r="WRG15" s="401" t="e">
        <f>#REF!</f>
        <v>#REF!</v>
      </c>
      <c r="WRH15" s="401" t="e">
        <f>#REF!</f>
        <v>#REF!</v>
      </c>
      <c r="WRI15" s="401" t="e">
        <f>#REF!</f>
        <v>#REF!</v>
      </c>
      <c r="WRJ15" s="401" t="e">
        <f>#REF!</f>
        <v>#REF!</v>
      </c>
      <c r="WRK15" s="401" t="e">
        <f>#REF!</f>
        <v>#REF!</v>
      </c>
      <c r="WRL15" s="401" t="e">
        <f>#REF!</f>
        <v>#REF!</v>
      </c>
      <c r="WRM15" s="401" t="e">
        <f>#REF!</f>
        <v>#REF!</v>
      </c>
      <c r="WRN15" s="401" t="e">
        <f>#REF!</f>
        <v>#REF!</v>
      </c>
      <c r="WRO15" s="401" t="e">
        <f>#REF!</f>
        <v>#REF!</v>
      </c>
      <c r="WRP15" s="401" t="e">
        <f>#REF!</f>
        <v>#REF!</v>
      </c>
      <c r="WRQ15" s="401" t="e">
        <f>#REF!</f>
        <v>#REF!</v>
      </c>
      <c r="WRR15" s="401" t="e">
        <f>#REF!</f>
        <v>#REF!</v>
      </c>
      <c r="WRS15" s="401" t="e">
        <f>#REF!</f>
        <v>#REF!</v>
      </c>
      <c r="WRT15" s="401" t="e">
        <f>#REF!</f>
        <v>#REF!</v>
      </c>
      <c r="WRU15" s="401" t="e">
        <f>#REF!</f>
        <v>#REF!</v>
      </c>
      <c r="WRV15" s="401" t="e">
        <f>#REF!</f>
        <v>#REF!</v>
      </c>
      <c r="WRW15" s="401" t="e">
        <f>#REF!</f>
        <v>#REF!</v>
      </c>
      <c r="WRX15" s="401" t="e">
        <f>#REF!</f>
        <v>#REF!</v>
      </c>
      <c r="WRY15" s="401" t="e">
        <f>#REF!</f>
        <v>#REF!</v>
      </c>
      <c r="WRZ15" s="401" t="e">
        <f>#REF!</f>
        <v>#REF!</v>
      </c>
      <c r="WSA15" s="401" t="e">
        <f>#REF!</f>
        <v>#REF!</v>
      </c>
      <c r="WSB15" s="401" t="e">
        <f>#REF!</f>
        <v>#REF!</v>
      </c>
      <c r="WSC15" s="401" t="e">
        <f>#REF!</f>
        <v>#REF!</v>
      </c>
      <c r="WSD15" s="401" t="e">
        <f>#REF!</f>
        <v>#REF!</v>
      </c>
      <c r="WSE15" s="401" t="e">
        <f>#REF!</f>
        <v>#REF!</v>
      </c>
      <c r="WSF15" s="401" t="e">
        <f>#REF!</f>
        <v>#REF!</v>
      </c>
      <c r="WSG15" s="401" t="e">
        <f>#REF!</f>
        <v>#REF!</v>
      </c>
      <c r="WSH15" s="401" t="e">
        <f>#REF!</f>
        <v>#REF!</v>
      </c>
      <c r="WSI15" s="401" t="e">
        <f>#REF!</f>
        <v>#REF!</v>
      </c>
      <c r="WSJ15" s="401" t="e">
        <f>#REF!</f>
        <v>#REF!</v>
      </c>
      <c r="WSK15" s="401" t="e">
        <f>#REF!</f>
        <v>#REF!</v>
      </c>
      <c r="WSL15" s="401" t="e">
        <f>#REF!</f>
        <v>#REF!</v>
      </c>
      <c r="WSM15" s="401" t="e">
        <f>#REF!</f>
        <v>#REF!</v>
      </c>
      <c r="WSN15" s="401" t="e">
        <f>#REF!</f>
        <v>#REF!</v>
      </c>
      <c r="WSO15" s="401" t="e">
        <f>#REF!</f>
        <v>#REF!</v>
      </c>
      <c r="WSP15" s="401" t="e">
        <f>#REF!</f>
        <v>#REF!</v>
      </c>
      <c r="WSQ15" s="401" t="e">
        <f>#REF!</f>
        <v>#REF!</v>
      </c>
      <c r="WSR15" s="401" t="e">
        <f>#REF!</f>
        <v>#REF!</v>
      </c>
      <c r="WSS15" s="401" t="e">
        <f>#REF!</f>
        <v>#REF!</v>
      </c>
      <c r="WST15" s="401" t="e">
        <f>#REF!</f>
        <v>#REF!</v>
      </c>
      <c r="WSU15" s="401" t="e">
        <f>#REF!</f>
        <v>#REF!</v>
      </c>
      <c r="WSV15" s="401" t="e">
        <f>#REF!</f>
        <v>#REF!</v>
      </c>
      <c r="WSW15" s="401" t="e">
        <f>#REF!</f>
        <v>#REF!</v>
      </c>
      <c r="WSX15" s="401" t="e">
        <f>#REF!</f>
        <v>#REF!</v>
      </c>
      <c r="WSY15" s="401" t="e">
        <f>#REF!</f>
        <v>#REF!</v>
      </c>
      <c r="WSZ15" s="401" t="e">
        <f>#REF!</f>
        <v>#REF!</v>
      </c>
      <c r="WTA15" s="401" t="e">
        <f>#REF!</f>
        <v>#REF!</v>
      </c>
      <c r="WTB15" s="401" t="e">
        <f>#REF!</f>
        <v>#REF!</v>
      </c>
      <c r="WTC15" s="401" t="e">
        <f>#REF!</f>
        <v>#REF!</v>
      </c>
      <c r="WTD15" s="401" t="e">
        <f>#REF!</f>
        <v>#REF!</v>
      </c>
      <c r="WTE15" s="401" t="e">
        <f>#REF!</f>
        <v>#REF!</v>
      </c>
      <c r="WTF15" s="401" t="e">
        <f>#REF!</f>
        <v>#REF!</v>
      </c>
      <c r="WTG15" s="401" t="e">
        <f>#REF!</f>
        <v>#REF!</v>
      </c>
      <c r="WTH15" s="401" t="e">
        <f>#REF!</f>
        <v>#REF!</v>
      </c>
      <c r="WTI15" s="401" t="e">
        <f>#REF!</f>
        <v>#REF!</v>
      </c>
      <c r="WTJ15" s="401" t="e">
        <f>#REF!</f>
        <v>#REF!</v>
      </c>
      <c r="WTK15" s="401" t="e">
        <f>#REF!</f>
        <v>#REF!</v>
      </c>
      <c r="WTL15" s="401" t="e">
        <f>#REF!</f>
        <v>#REF!</v>
      </c>
      <c r="WTM15" s="401" t="e">
        <f>#REF!</f>
        <v>#REF!</v>
      </c>
      <c r="WTN15" s="401" t="e">
        <f>#REF!</f>
        <v>#REF!</v>
      </c>
      <c r="WTO15" s="401" t="e">
        <f>#REF!</f>
        <v>#REF!</v>
      </c>
      <c r="WTP15" s="401" t="e">
        <f>#REF!</f>
        <v>#REF!</v>
      </c>
      <c r="WTQ15" s="401" t="e">
        <f>#REF!</f>
        <v>#REF!</v>
      </c>
      <c r="WTR15" s="401" t="e">
        <f>#REF!</f>
        <v>#REF!</v>
      </c>
      <c r="WTS15" s="401" t="e">
        <f>#REF!</f>
        <v>#REF!</v>
      </c>
      <c r="WTT15" s="401" t="e">
        <f>#REF!</f>
        <v>#REF!</v>
      </c>
      <c r="WTU15" s="401" t="e">
        <f>#REF!</f>
        <v>#REF!</v>
      </c>
      <c r="WTV15" s="401" t="e">
        <f>#REF!</f>
        <v>#REF!</v>
      </c>
      <c r="WTW15" s="401" t="e">
        <f>#REF!</f>
        <v>#REF!</v>
      </c>
      <c r="WTX15" s="401" t="e">
        <f>#REF!</f>
        <v>#REF!</v>
      </c>
      <c r="WTY15" s="401" t="e">
        <f>#REF!</f>
        <v>#REF!</v>
      </c>
      <c r="WTZ15" s="401" t="e">
        <f>#REF!</f>
        <v>#REF!</v>
      </c>
      <c r="WUA15" s="401" t="e">
        <f>#REF!</f>
        <v>#REF!</v>
      </c>
      <c r="WUB15" s="401" t="e">
        <f>#REF!</f>
        <v>#REF!</v>
      </c>
      <c r="WUC15" s="401" t="e">
        <f>#REF!</f>
        <v>#REF!</v>
      </c>
      <c r="WUD15" s="401" t="e">
        <f>#REF!</f>
        <v>#REF!</v>
      </c>
      <c r="WUE15" s="401" t="e">
        <f>#REF!</f>
        <v>#REF!</v>
      </c>
      <c r="WUF15" s="401" t="e">
        <f>#REF!</f>
        <v>#REF!</v>
      </c>
      <c r="WUG15" s="401" t="e">
        <f>#REF!</f>
        <v>#REF!</v>
      </c>
      <c r="WUH15" s="401" t="e">
        <f>#REF!</f>
        <v>#REF!</v>
      </c>
      <c r="WUI15" s="401" t="e">
        <f>#REF!</f>
        <v>#REF!</v>
      </c>
      <c r="WUJ15" s="401" t="e">
        <f>#REF!</f>
        <v>#REF!</v>
      </c>
      <c r="WUK15" s="401" t="e">
        <f>#REF!</f>
        <v>#REF!</v>
      </c>
      <c r="WUL15" s="401" t="e">
        <f>#REF!</f>
        <v>#REF!</v>
      </c>
      <c r="WUM15" s="401" t="e">
        <f>#REF!</f>
        <v>#REF!</v>
      </c>
      <c r="WUN15" s="401" t="e">
        <f>#REF!</f>
        <v>#REF!</v>
      </c>
      <c r="WUO15" s="401" t="e">
        <f>#REF!</f>
        <v>#REF!</v>
      </c>
      <c r="WUP15" s="401" t="e">
        <f>#REF!</f>
        <v>#REF!</v>
      </c>
      <c r="WUQ15" s="401" t="e">
        <f>#REF!</f>
        <v>#REF!</v>
      </c>
      <c r="WUR15" s="401" t="e">
        <f>#REF!</f>
        <v>#REF!</v>
      </c>
      <c r="WUS15" s="401" t="e">
        <f>#REF!</f>
        <v>#REF!</v>
      </c>
      <c r="WUT15" s="401" t="e">
        <f>#REF!</f>
        <v>#REF!</v>
      </c>
      <c r="WUU15" s="401" t="e">
        <f>#REF!</f>
        <v>#REF!</v>
      </c>
      <c r="WUV15" s="401" t="e">
        <f>#REF!</f>
        <v>#REF!</v>
      </c>
      <c r="WUW15" s="401" t="e">
        <f>#REF!</f>
        <v>#REF!</v>
      </c>
      <c r="WUX15" s="401" t="e">
        <f>#REF!</f>
        <v>#REF!</v>
      </c>
      <c r="WUY15" s="401" t="e">
        <f>#REF!</f>
        <v>#REF!</v>
      </c>
      <c r="WUZ15" s="401" t="e">
        <f>#REF!</f>
        <v>#REF!</v>
      </c>
      <c r="WVA15" s="401" t="e">
        <f>#REF!</f>
        <v>#REF!</v>
      </c>
      <c r="WVB15" s="401" t="e">
        <f>#REF!</f>
        <v>#REF!</v>
      </c>
      <c r="WVC15" s="401" t="e">
        <f>#REF!</f>
        <v>#REF!</v>
      </c>
      <c r="WVD15" s="401" t="e">
        <f>#REF!</f>
        <v>#REF!</v>
      </c>
      <c r="WVE15" s="401" t="e">
        <f>#REF!</f>
        <v>#REF!</v>
      </c>
      <c r="WVF15" s="401" t="e">
        <f>#REF!</f>
        <v>#REF!</v>
      </c>
      <c r="WVG15" s="401" t="e">
        <f>#REF!</f>
        <v>#REF!</v>
      </c>
      <c r="WVH15" s="401" t="e">
        <f>#REF!</f>
        <v>#REF!</v>
      </c>
      <c r="WVI15" s="401" t="e">
        <f>#REF!</f>
        <v>#REF!</v>
      </c>
      <c r="WVJ15" s="401" t="e">
        <f>#REF!</f>
        <v>#REF!</v>
      </c>
      <c r="WVK15" s="401" t="e">
        <f>#REF!</f>
        <v>#REF!</v>
      </c>
      <c r="WVL15" s="401" t="e">
        <f>#REF!</f>
        <v>#REF!</v>
      </c>
      <c r="WVM15" s="401" t="e">
        <f>#REF!</f>
        <v>#REF!</v>
      </c>
      <c r="WVN15" s="401" t="e">
        <f>#REF!</f>
        <v>#REF!</v>
      </c>
      <c r="WVO15" s="401" t="e">
        <f>#REF!</f>
        <v>#REF!</v>
      </c>
      <c r="WVP15" s="401" t="e">
        <f>#REF!</f>
        <v>#REF!</v>
      </c>
      <c r="WVQ15" s="401" t="e">
        <f>#REF!</f>
        <v>#REF!</v>
      </c>
      <c r="WVR15" s="401" t="e">
        <f>#REF!</f>
        <v>#REF!</v>
      </c>
      <c r="WVS15" s="401" t="e">
        <f>#REF!</f>
        <v>#REF!</v>
      </c>
      <c r="WVT15" s="401" t="e">
        <f>#REF!</f>
        <v>#REF!</v>
      </c>
      <c r="WVU15" s="401" t="e">
        <f>#REF!</f>
        <v>#REF!</v>
      </c>
      <c r="WVV15" s="401" t="e">
        <f>#REF!</f>
        <v>#REF!</v>
      </c>
      <c r="WVW15" s="401" t="e">
        <f>#REF!</f>
        <v>#REF!</v>
      </c>
      <c r="WVX15" s="401" t="e">
        <f>#REF!</f>
        <v>#REF!</v>
      </c>
      <c r="WVY15" s="401" t="e">
        <f>#REF!</f>
        <v>#REF!</v>
      </c>
      <c r="WVZ15" s="401" t="e">
        <f>#REF!</f>
        <v>#REF!</v>
      </c>
      <c r="WWA15" s="401" t="e">
        <f>#REF!</f>
        <v>#REF!</v>
      </c>
      <c r="WWB15" s="401" t="e">
        <f>#REF!</f>
        <v>#REF!</v>
      </c>
      <c r="WWC15" s="401" t="e">
        <f>#REF!</f>
        <v>#REF!</v>
      </c>
      <c r="WWD15" s="401" t="e">
        <f>#REF!</f>
        <v>#REF!</v>
      </c>
      <c r="WWE15" s="401" t="e">
        <f>#REF!</f>
        <v>#REF!</v>
      </c>
      <c r="WWF15" s="401" t="e">
        <f>#REF!</f>
        <v>#REF!</v>
      </c>
      <c r="WWG15" s="401" t="e">
        <f>#REF!</f>
        <v>#REF!</v>
      </c>
      <c r="WWH15" s="401" t="e">
        <f>#REF!</f>
        <v>#REF!</v>
      </c>
      <c r="WWI15" s="401" t="e">
        <f>#REF!</f>
        <v>#REF!</v>
      </c>
      <c r="WWJ15" s="401" t="e">
        <f>#REF!</f>
        <v>#REF!</v>
      </c>
      <c r="WWK15" s="401" t="e">
        <f>#REF!</f>
        <v>#REF!</v>
      </c>
      <c r="WWL15" s="401" t="e">
        <f>#REF!</f>
        <v>#REF!</v>
      </c>
      <c r="WWM15" s="401" t="e">
        <f>#REF!</f>
        <v>#REF!</v>
      </c>
      <c r="WWN15" s="401" t="e">
        <f>#REF!</f>
        <v>#REF!</v>
      </c>
      <c r="WWO15" s="401" t="e">
        <f>#REF!</f>
        <v>#REF!</v>
      </c>
      <c r="WWP15" s="401" t="e">
        <f>#REF!</f>
        <v>#REF!</v>
      </c>
      <c r="WWQ15" s="401" t="e">
        <f>#REF!</f>
        <v>#REF!</v>
      </c>
      <c r="WWR15" s="401" t="e">
        <f>#REF!</f>
        <v>#REF!</v>
      </c>
      <c r="WWS15" s="401" t="e">
        <f>#REF!</f>
        <v>#REF!</v>
      </c>
      <c r="WWT15" s="401" t="e">
        <f>#REF!</f>
        <v>#REF!</v>
      </c>
      <c r="WWU15" s="401" t="e">
        <f>#REF!</f>
        <v>#REF!</v>
      </c>
      <c r="WWV15" s="401" t="e">
        <f>#REF!</f>
        <v>#REF!</v>
      </c>
      <c r="WWW15" s="401" t="e">
        <f>#REF!</f>
        <v>#REF!</v>
      </c>
      <c r="WWX15" s="401" t="e">
        <f>#REF!</f>
        <v>#REF!</v>
      </c>
      <c r="WWY15" s="401" t="e">
        <f>#REF!</f>
        <v>#REF!</v>
      </c>
      <c r="WWZ15" s="401" t="e">
        <f>#REF!</f>
        <v>#REF!</v>
      </c>
      <c r="WXA15" s="401" t="e">
        <f>#REF!</f>
        <v>#REF!</v>
      </c>
      <c r="WXB15" s="401" t="e">
        <f>#REF!</f>
        <v>#REF!</v>
      </c>
      <c r="WXC15" s="401" t="e">
        <f>#REF!</f>
        <v>#REF!</v>
      </c>
      <c r="WXD15" s="401" t="e">
        <f>#REF!</f>
        <v>#REF!</v>
      </c>
      <c r="WXE15" s="401" t="e">
        <f>#REF!</f>
        <v>#REF!</v>
      </c>
      <c r="WXF15" s="401" t="e">
        <f>#REF!</f>
        <v>#REF!</v>
      </c>
      <c r="WXG15" s="401" t="e">
        <f>#REF!</f>
        <v>#REF!</v>
      </c>
      <c r="WXH15" s="401" t="e">
        <f>#REF!</f>
        <v>#REF!</v>
      </c>
      <c r="WXI15" s="401" t="e">
        <f>#REF!</f>
        <v>#REF!</v>
      </c>
      <c r="WXJ15" s="401" t="e">
        <f>#REF!</f>
        <v>#REF!</v>
      </c>
      <c r="WXK15" s="401" t="e">
        <f>#REF!</f>
        <v>#REF!</v>
      </c>
      <c r="WXL15" s="401" t="e">
        <f>#REF!</f>
        <v>#REF!</v>
      </c>
      <c r="WXM15" s="401" t="e">
        <f>#REF!</f>
        <v>#REF!</v>
      </c>
      <c r="WXN15" s="401" t="e">
        <f>#REF!</f>
        <v>#REF!</v>
      </c>
      <c r="WXO15" s="401" t="e">
        <f>#REF!</f>
        <v>#REF!</v>
      </c>
      <c r="WXP15" s="401" t="e">
        <f>#REF!</f>
        <v>#REF!</v>
      </c>
      <c r="WXQ15" s="401" t="e">
        <f>#REF!</f>
        <v>#REF!</v>
      </c>
      <c r="WXR15" s="401" t="e">
        <f>#REF!</f>
        <v>#REF!</v>
      </c>
      <c r="WXS15" s="401" t="e">
        <f>#REF!</f>
        <v>#REF!</v>
      </c>
      <c r="WXT15" s="401" t="e">
        <f>#REF!</f>
        <v>#REF!</v>
      </c>
      <c r="WXU15" s="401" t="e">
        <f>#REF!</f>
        <v>#REF!</v>
      </c>
      <c r="WXV15" s="401" t="e">
        <f>#REF!</f>
        <v>#REF!</v>
      </c>
      <c r="WXW15" s="401" t="e">
        <f>#REF!</f>
        <v>#REF!</v>
      </c>
      <c r="WXX15" s="401" t="e">
        <f>#REF!</f>
        <v>#REF!</v>
      </c>
      <c r="WXY15" s="401" t="e">
        <f>#REF!</f>
        <v>#REF!</v>
      </c>
      <c r="WXZ15" s="401" t="e">
        <f>#REF!</f>
        <v>#REF!</v>
      </c>
      <c r="WYA15" s="401" t="e">
        <f>#REF!</f>
        <v>#REF!</v>
      </c>
      <c r="WYB15" s="401" t="e">
        <f>#REF!</f>
        <v>#REF!</v>
      </c>
      <c r="WYC15" s="401" t="e">
        <f>#REF!</f>
        <v>#REF!</v>
      </c>
      <c r="WYD15" s="401" t="e">
        <f>#REF!</f>
        <v>#REF!</v>
      </c>
      <c r="WYE15" s="401" t="e">
        <f>#REF!</f>
        <v>#REF!</v>
      </c>
      <c r="WYF15" s="401" t="e">
        <f>#REF!</f>
        <v>#REF!</v>
      </c>
      <c r="WYG15" s="401" t="e">
        <f>#REF!</f>
        <v>#REF!</v>
      </c>
      <c r="WYH15" s="401" t="e">
        <f>#REF!</f>
        <v>#REF!</v>
      </c>
      <c r="WYI15" s="401" t="e">
        <f>#REF!</f>
        <v>#REF!</v>
      </c>
      <c r="WYJ15" s="401" t="e">
        <f>#REF!</f>
        <v>#REF!</v>
      </c>
      <c r="WYK15" s="401" t="e">
        <f>#REF!</f>
        <v>#REF!</v>
      </c>
      <c r="WYL15" s="401" t="e">
        <f>#REF!</f>
        <v>#REF!</v>
      </c>
      <c r="WYM15" s="401" t="e">
        <f>#REF!</f>
        <v>#REF!</v>
      </c>
      <c r="WYN15" s="401" t="e">
        <f>#REF!</f>
        <v>#REF!</v>
      </c>
      <c r="WYO15" s="401" t="e">
        <f>#REF!</f>
        <v>#REF!</v>
      </c>
      <c r="WYP15" s="401" t="e">
        <f>#REF!</f>
        <v>#REF!</v>
      </c>
      <c r="WYQ15" s="401" t="e">
        <f>#REF!</f>
        <v>#REF!</v>
      </c>
      <c r="WYR15" s="401" t="e">
        <f>#REF!</f>
        <v>#REF!</v>
      </c>
      <c r="WYS15" s="401" t="e">
        <f>#REF!</f>
        <v>#REF!</v>
      </c>
      <c r="WYT15" s="401" t="e">
        <f>#REF!</f>
        <v>#REF!</v>
      </c>
      <c r="WYU15" s="401" t="e">
        <f>#REF!</f>
        <v>#REF!</v>
      </c>
      <c r="WYV15" s="401" t="e">
        <f>#REF!</f>
        <v>#REF!</v>
      </c>
      <c r="WYW15" s="401" t="e">
        <f>#REF!</f>
        <v>#REF!</v>
      </c>
      <c r="WYX15" s="401" t="e">
        <f>#REF!</f>
        <v>#REF!</v>
      </c>
      <c r="WYY15" s="401" t="e">
        <f>#REF!</f>
        <v>#REF!</v>
      </c>
      <c r="WYZ15" s="401" t="e">
        <f>#REF!</f>
        <v>#REF!</v>
      </c>
      <c r="WZA15" s="401" t="e">
        <f>#REF!</f>
        <v>#REF!</v>
      </c>
      <c r="WZB15" s="401" t="e">
        <f>#REF!</f>
        <v>#REF!</v>
      </c>
      <c r="WZC15" s="401" t="e">
        <f>#REF!</f>
        <v>#REF!</v>
      </c>
      <c r="WZD15" s="401" t="e">
        <f>#REF!</f>
        <v>#REF!</v>
      </c>
      <c r="WZE15" s="401" t="e">
        <f>#REF!</f>
        <v>#REF!</v>
      </c>
      <c r="WZF15" s="401" t="e">
        <f>#REF!</f>
        <v>#REF!</v>
      </c>
      <c r="WZG15" s="401" t="e">
        <f>#REF!</f>
        <v>#REF!</v>
      </c>
      <c r="WZH15" s="401" t="e">
        <f>#REF!</f>
        <v>#REF!</v>
      </c>
      <c r="WZI15" s="401" t="e">
        <f>#REF!</f>
        <v>#REF!</v>
      </c>
      <c r="WZJ15" s="401" t="e">
        <f>#REF!</f>
        <v>#REF!</v>
      </c>
      <c r="WZK15" s="401" t="e">
        <f>#REF!</f>
        <v>#REF!</v>
      </c>
      <c r="WZL15" s="401" t="e">
        <f>#REF!</f>
        <v>#REF!</v>
      </c>
      <c r="WZM15" s="401" t="e">
        <f>#REF!</f>
        <v>#REF!</v>
      </c>
      <c r="WZN15" s="401" t="e">
        <f>#REF!</f>
        <v>#REF!</v>
      </c>
      <c r="WZO15" s="401" t="e">
        <f>#REF!</f>
        <v>#REF!</v>
      </c>
      <c r="WZP15" s="401" t="e">
        <f>#REF!</f>
        <v>#REF!</v>
      </c>
      <c r="WZQ15" s="401" t="e">
        <f>#REF!</f>
        <v>#REF!</v>
      </c>
      <c r="WZR15" s="401" t="e">
        <f>#REF!</f>
        <v>#REF!</v>
      </c>
      <c r="WZS15" s="401" t="e">
        <f>#REF!</f>
        <v>#REF!</v>
      </c>
      <c r="WZT15" s="401" t="e">
        <f>#REF!</f>
        <v>#REF!</v>
      </c>
      <c r="WZU15" s="401" t="e">
        <f>#REF!</f>
        <v>#REF!</v>
      </c>
      <c r="WZV15" s="401" t="e">
        <f>#REF!</f>
        <v>#REF!</v>
      </c>
      <c r="WZW15" s="401" t="e">
        <f>#REF!</f>
        <v>#REF!</v>
      </c>
      <c r="WZX15" s="401" t="e">
        <f>#REF!</f>
        <v>#REF!</v>
      </c>
      <c r="WZY15" s="401" t="e">
        <f>#REF!</f>
        <v>#REF!</v>
      </c>
      <c r="WZZ15" s="401" t="e">
        <f>#REF!</f>
        <v>#REF!</v>
      </c>
      <c r="XAA15" s="401" t="e">
        <f>#REF!</f>
        <v>#REF!</v>
      </c>
      <c r="XAB15" s="401" t="e">
        <f>#REF!</f>
        <v>#REF!</v>
      </c>
      <c r="XAC15" s="401" t="e">
        <f>#REF!</f>
        <v>#REF!</v>
      </c>
      <c r="XAD15" s="401" t="e">
        <f>#REF!</f>
        <v>#REF!</v>
      </c>
      <c r="XAE15" s="401" t="e">
        <f>#REF!</f>
        <v>#REF!</v>
      </c>
      <c r="XAF15" s="401" t="e">
        <f>#REF!</f>
        <v>#REF!</v>
      </c>
      <c r="XAG15" s="401" t="e">
        <f>#REF!</f>
        <v>#REF!</v>
      </c>
      <c r="XAH15" s="401" t="e">
        <f>#REF!</f>
        <v>#REF!</v>
      </c>
      <c r="XAI15" s="401" t="e">
        <f>#REF!</f>
        <v>#REF!</v>
      </c>
      <c r="XAJ15" s="401" t="e">
        <f>#REF!</f>
        <v>#REF!</v>
      </c>
      <c r="XAK15" s="401" t="e">
        <f>#REF!</f>
        <v>#REF!</v>
      </c>
      <c r="XAL15" s="401" t="e">
        <f>#REF!</f>
        <v>#REF!</v>
      </c>
      <c r="XAM15" s="401" t="e">
        <f>#REF!</f>
        <v>#REF!</v>
      </c>
      <c r="XAN15" s="401" t="e">
        <f>#REF!</f>
        <v>#REF!</v>
      </c>
      <c r="XAO15" s="401" t="e">
        <f>#REF!</f>
        <v>#REF!</v>
      </c>
      <c r="XAP15" s="401" t="e">
        <f>#REF!</f>
        <v>#REF!</v>
      </c>
      <c r="XAQ15" s="401" t="e">
        <f>#REF!</f>
        <v>#REF!</v>
      </c>
      <c r="XAR15" s="401" t="e">
        <f>#REF!</f>
        <v>#REF!</v>
      </c>
      <c r="XAS15" s="401" t="e">
        <f>#REF!</f>
        <v>#REF!</v>
      </c>
      <c r="XAT15" s="401" t="e">
        <f>#REF!</f>
        <v>#REF!</v>
      </c>
      <c r="XAU15" s="401" t="e">
        <f>#REF!</f>
        <v>#REF!</v>
      </c>
      <c r="XAV15" s="401" t="e">
        <f>#REF!</f>
        <v>#REF!</v>
      </c>
      <c r="XAW15" s="401" t="e">
        <f>#REF!</f>
        <v>#REF!</v>
      </c>
      <c r="XAX15" s="401" t="e">
        <f>#REF!</f>
        <v>#REF!</v>
      </c>
      <c r="XAY15" s="401" t="e">
        <f>#REF!</f>
        <v>#REF!</v>
      </c>
      <c r="XAZ15" s="401" t="e">
        <f>#REF!</f>
        <v>#REF!</v>
      </c>
      <c r="XBA15" s="401" t="e">
        <f>#REF!</f>
        <v>#REF!</v>
      </c>
      <c r="XBB15" s="401" t="e">
        <f>#REF!</f>
        <v>#REF!</v>
      </c>
      <c r="XBC15" s="401" t="e">
        <f>#REF!</f>
        <v>#REF!</v>
      </c>
      <c r="XBD15" s="401" t="e">
        <f>#REF!</f>
        <v>#REF!</v>
      </c>
      <c r="XBE15" s="401" t="e">
        <f>#REF!</f>
        <v>#REF!</v>
      </c>
      <c r="XBF15" s="401" t="e">
        <f>#REF!</f>
        <v>#REF!</v>
      </c>
      <c r="XBG15" s="401" t="e">
        <f>#REF!</f>
        <v>#REF!</v>
      </c>
      <c r="XBH15" s="401" t="e">
        <f>#REF!</f>
        <v>#REF!</v>
      </c>
      <c r="XBI15" s="401" t="e">
        <f>#REF!</f>
        <v>#REF!</v>
      </c>
      <c r="XBJ15" s="401" t="e">
        <f>#REF!</f>
        <v>#REF!</v>
      </c>
      <c r="XBK15" s="401" t="e">
        <f>#REF!</f>
        <v>#REF!</v>
      </c>
      <c r="XBL15" s="401" t="e">
        <f>#REF!</f>
        <v>#REF!</v>
      </c>
      <c r="XBM15" s="401" t="e">
        <f>#REF!</f>
        <v>#REF!</v>
      </c>
      <c r="XBN15" s="401" t="e">
        <f>#REF!</f>
        <v>#REF!</v>
      </c>
      <c r="XBO15" s="401" t="e">
        <f>#REF!</f>
        <v>#REF!</v>
      </c>
      <c r="XBP15" s="401" t="e">
        <f>#REF!</f>
        <v>#REF!</v>
      </c>
      <c r="XBQ15" s="401" t="e">
        <f>#REF!</f>
        <v>#REF!</v>
      </c>
      <c r="XBR15" s="401" t="e">
        <f>#REF!</f>
        <v>#REF!</v>
      </c>
      <c r="XBS15" s="401" t="e">
        <f>#REF!</f>
        <v>#REF!</v>
      </c>
      <c r="XBT15" s="401" t="e">
        <f>#REF!</f>
        <v>#REF!</v>
      </c>
      <c r="XBU15" s="401" t="e">
        <f>#REF!</f>
        <v>#REF!</v>
      </c>
      <c r="XBV15" s="401" t="e">
        <f>#REF!</f>
        <v>#REF!</v>
      </c>
      <c r="XBW15" s="401" t="e">
        <f>#REF!</f>
        <v>#REF!</v>
      </c>
      <c r="XBX15" s="401" t="e">
        <f>#REF!</f>
        <v>#REF!</v>
      </c>
      <c r="XBY15" s="401" t="e">
        <f>#REF!</f>
        <v>#REF!</v>
      </c>
      <c r="XBZ15" s="401" t="e">
        <f>#REF!</f>
        <v>#REF!</v>
      </c>
      <c r="XCA15" s="401" t="e">
        <f>#REF!</f>
        <v>#REF!</v>
      </c>
      <c r="XCB15" s="401" t="e">
        <f>#REF!</f>
        <v>#REF!</v>
      </c>
      <c r="XCC15" s="401" t="e">
        <f>#REF!</f>
        <v>#REF!</v>
      </c>
      <c r="XCD15" s="401" t="e">
        <f>#REF!</f>
        <v>#REF!</v>
      </c>
      <c r="XCE15" s="401" t="e">
        <f>#REF!</f>
        <v>#REF!</v>
      </c>
      <c r="XCF15" s="401" t="e">
        <f>#REF!</f>
        <v>#REF!</v>
      </c>
      <c r="XCG15" s="401" t="e">
        <f>#REF!</f>
        <v>#REF!</v>
      </c>
      <c r="XCH15" s="401" t="e">
        <f>#REF!</f>
        <v>#REF!</v>
      </c>
      <c r="XCI15" s="401" t="e">
        <f>#REF!</f>
        <v>#REF!</v>
      </c>
      <c r="XCJ15" s="401" t="e">
        <f>#REF!</f>
        <v>#REF!</v>
      </c>
      <c r="XCK15" s="401" t="e">
        <f>#REF!</f>
        <v>#REF!</v>
      </c>
      <c r="XCL15" s="401" t="e">
        <f>#REF!</f>
        <v>#REF!</v>
      </c>
      <c r="XCM15" s="401" t="e">
        <f>#REF!</f>
        <v>#REF!</v>
      </c>
      <c r="XCN15" s="401" t="e">
        <f>#REF!</f>
        <v>#REF!</v>
      </c>
      <c r="XCO15" s="401" t="e">
        <f>#REF!</f>
        <v>#REF!</v>
      </c>
      <c r="XCP15" s="401" t="e">
        <f>#REF!</f>
        <v>#REF!</v>
      </c>
      <c r="XCQ15" s="401" t="e">
        <f>#REF!</f>
        <v>#REF!</v>
      </c>
      <c r="XCR15" s="401" t="e">
        <f>#REF!</f>
        <v>#REF!</v>
      </c>
      <c r="XCS15" s="401" t="e">
        <f>#REF!</f>
        <v>#REF!</v>
      </c>
      <c r="XCT15" s="401" t="e">
        <f>#REF!</f>
        <v>#REF!</v>
      </c>
      <c r="XCU15" s="401" t="e">
        <f>#REF!</f>
        <v>#REF!</v>
      </c>
      <c r="XCV15" s="401" t="e">
        <f>#REF!</f>
        <v>#REF!</v>
      </c>
      <c r="XCW15" s="401" t="e">
        <f>#REF!</f>
        <v>#REF!</v>
      </c>
      <c r="XCX15" s="401" t="e">
        <f>#REF!</f>
        <v>#REF!</v>
      </c>
      <c r="XCY15" s="401" t="e">
        <f>#REF!</f>
        <v>#REF!</v>
      </c>
      <c r="XCZ15" s="401" t="e">
        <f>#REF!</f>
        <v>#REF!</v>
      </c>
      <c r="XDA15" s="401" t="e">
        <f>#REF!</f>
        <v>#REF!</v>
      </c>
      <c r="XDB15" s="401" t="e">
        <f>#REF!</f>
        <v>#REF!</v>
      </c>
      <c r="XDC15" s="401" t="e">
        <f>#REF!</f>
        <v>#REF!</v>
      </c>
      <c r="XDD15" s="401" t="e">
        <f>#REF!</f>
        <v>#REF!</v>
      </c>
      <c r="XDE15" s="401" t="e">
        <f>#REF!</f>
        <v>#REF!</v>
      </c>
      <c r="XDF15" s="401" t="e">
        <f>#REF!</f>
        <v>#REF!</v>
      </c>
      <c r="XDG15" s="401" t="e">
        <f>#REF!</f>
        <v>#REF!</v>
      </c>
      <c r="XDH15" s="401" t="e">
        <f>#REF!</f>
        <v>#REF!</v>
      </c>
      <c r="XDI15" s="401" t="e">
        <f>#REF!</f>
        <v>#REF!</v>
      </c>
      <c r="XDJ15" s="401" t="e">
        <f>#REF!</f>
        <v>#REF!</v>
      </c>
      <c r="XDK15" s="401" t="e">
        <f>#REF!</f>
        <v>#REF!</v>
      </c>
      <c r="XDL15" s="401" t="e">
        <f>#REF!</f>
        <v>#REF!</v>
      </c>
      <c r="XDM15" s="401" t="e">
        <f>#REF!</f>
        <v>#REF!</v>
      </c>
      <c r="XDN15" s="401" t="e">
        <f>#REF!</f>
        <v>#REF!</v>
      </c>
      <c r="XDO15" s="401" t="e">
        <f>#REF!</f>
        <v>#REF!</v>
      </c>
      <c r="XDP15" s="401" t="e">
        <f>#REF!</f>
        <v>#REF!</v>
      </c>
      <c r="XDQ15" s="401" t="e">
        <f>#REF!</f>
        <v>#REF!</v>
      </c>
      <c r="XDR15" s="401" t="e">
        <f>#REF!</f>
        <v>#REF!</v>
      </c>
      <c r="XDS15" s="401" t="e">
        <f>#REF!</f>
        <v>#REF!</v>
      </c>
      <c r="XDT15" s="401" t="e">
        <f>#REF!</f>
        <v>#REF!</v>
      </c>
      <c r="XDU15" s="401" t="e">
        <f>#REF!</f>
        <v>#REF!</v>
      </c>
      <c r="XDV15" s="401" t="e">
        <f>#REF!</f>
        <v>#REF!</v>
      </c>
      <c r="XDW15" s="401" t="e">
        <f>#REF!</f>
        <v>#REF!</v>
      </c>
      <c r="XDX15" s="401" t="e">
        <f>#REF!</f>
        <v>#REF!</v>
      </c>
      <c r="XDY15" s="401" t="e">
        <f>#REF!</f>
        <v>#REF!</v>
      </c>
      <c r="XDZ15" s="401" t="e">
        <f>#REF!</f>
        <v>#REF!</v>
      </c>
      <c r="XEA15" s="401" t="e">
        <f>#REF!</f>
        <v>#REF!</v>
      </c>
      <c r="XEB15" s="401" t="e">
        <f>#REF!</f>
        <v>#REF!</v>
      </c>
      <c r="XEC15" s="401" t="e">
        <f>#REF!</f>
        <v>#REF!</v>
      </c>
      <c r="XED15" s="401" t="e">
        <f>#REF!</f>
        <v>#REF!</v>
      </c>
      <c r="XEE15" s="401" t="e">
        <f>#REF!</f>
        <v>#REF!</v>
      </c>
      <c r="XEF15" s="401" t="e">
        <f>#REF!</f>
        <v>#REF!</v>
      </c>
      <c r="XEG15" s="401" t="e">
        <f>#REF!</f>
        <v>#REF!</v>
      </c>
      <c r="XEH15" s="401" t="e">
        <f>#REF!</f>
        <v>#REF!</v>
      </c>
      <c r="XEI15" s="401" t="e">
        <f>#REF!</f>
        <v>#REF!</v>
      </c>
      <c r="XEJ15" s="401" t="e">
        <f>#REF!</f>
        <v>#REF!</v>
      </c>
      <c r="XEK15" s="401" t="e">
        <f>#REF!</f>
        <v>#REF!</v>
      </c>
      <c r="XEL15" s="401" t="e">
        <f>#REF!</f>
        <v>#REF!</v>
      </c>
      <c r="XEM15" s="401" t="e">
        <f>#REF!</f>
        <v>#REF!</v>
      </c>
      <c r="XEN15" s="401" t="e">
        <f>#REF!</f>
        <v>#REF!</v>
      </c>
      <c r="XEO15" s="401" t="e">
        <f>#REF!</f>
        <v>#REF!</v>
      </c>
      <c r="XEP15" s="401" t="e">
        <f>#REF!</f>
        <v>#REF!</v>
      </c>
      <c r="XEQ15" s="401" t="e">
        <f>#REF!</f>
        <v>#REF!</v>
      </c>
      <c r="XER15" s="401" t="e">
        <f>#REF!</f>
        <v>#REF!</v>
      </c>
      <c r="XES15" s="401" t="e">
        <f>#REF!</f>
        <v>#REF!</v>
      </c>
      <c r="XET15" s="401" t="e">
        <f>#REF!</f>
        <v>#REF!</v>
      </c>
      <c r="XEU15" s="401" t="e">
        <f>#REF!</f>
        <v>#REF!</v>
      </c>
      <c r="XEV15" s="401" t="e">
        <f>#REF!</f>
        <v>#REF!</v>
      </c>
      <c r="XEW15" s="401" t="e">
        <f>#REF!</f>
        <v>#REF!</v>
      </c>
      <c r="XEX15" s="401" t="e">
        <f>#REF!</f>
        <v>#REF!</v>
      </c>
      <c r="XEY15" s="401" t="e">
        <f>#REF!</f>
        <v>#REF!</v>
      </c>
      <c r="XEZ15" s="401" t="e">
        <f>#REF!</f>
        <v>#REF!</v>
      </c>
      <c r="XFA15" s="401" t="e">
        <f>#REF!</f>
        <v>#REF!</v>
      </c>
      <c r="XFB15" s="401" t="e">
        <f>#REF!</f>
        <v>#REF!</v>
      </c>
      <c r="XFC15" s="401" t="e">
        <f>#REF!</f>
        <v>#REF!</v>
      </c>
      <c r="XFD15" s="401" t="e">
        <f>#REF!</f>
        <v>#REF!</v>
      </c>
    </row>
    <row r="16" spans="1:16384" ht="21" customHeight="1">
      <c r="A16" s="471"/>
      <c r="B16" s="544" t="s">
        <v>1108</v>
      </c>
      <c r="C16" s="394"/>
      <c r="D16" s="380">
        <v>1.177</v>
      </c>
      <c r="E16" s="379"/>
      <c r="F16" s="381"/>
    </row>
    <row r="17" spans="1:6" ht="21" customHeight="1">
      <c r="A17" s="471"/>
      <c r="B17" s="544" t="s">
        <v>1109</v>
      </c>
      <c r="C17" s="394"/>
      <c r="D17" s="380">
        <v>1.177</v>
      </c>
      <c r="E17" s="379"/>
      <c r="F17" s="381"/>
    </row>
    <row r="18" spans="1:6" ht="21" customHeight="1">
      <c r="A18" s="471"/>
      <c r="B18" s="544" t="s">
        <v>1110</v>
      </c>
      <c r="C18" s="394"/>
      <c r="D18" s="380">
        <v>1.177</v>
      </c>
      <c r="E18" s="379"/>
      <c r="F18" s="381"/>
    </row>
    <row r="19" spans="1:6" ht="21" customHeight="1">
      <c r="A19" s="471"/>
      <c r="B19" s="544" t="s">
        <v>1111</v>
      </c>
      <c r="C19" s="394"/>
      <c r="D19" s="380">
        <v>1.177</v>
      </c>
      <c r="E19" s="379"/>
      <c r="F19" s="381"/>
    </row>
    <row r="20" spans="1:6" ht="24">
      <c r="A20" s="471"/>
      <c r="B20" s="544" t="s">
        <v>1112</v>
      </c>
      <c r="C20" s="382"/>
      <c r="D20" s="380">
        <v>1.177</v>
      </c>
      <c r="E20" s="379"/>
      <c r="F20" s="381"/>
    </row>
    <row r="21" spans="1:6" ht="24">
      <c r="A21" s="472"/>
      <c r="B21" s="544" t="s">
        <v>1113</v>
      </c>
      <c r="C21" s="382"/>
      <c r="D21" s="383">
        <v>1.177</v>
      </c>
      <c r="E21" s="379"/>
      <c r="F21" s="384"/>
    </row>
    <row r="22" spans="1:6" ht="24">
      <c r="A22" s="473"/>
      <c r="B22" s="544" t="s">
        <v>1114</v>
      </c>
      <c r="C22" s="385"/>
      <c r="D22" s="386">
        <v>1.177</v>
      </c>
      <c r="E22" s="379"/>
      <c r="F22" s="387"/>
    </row>
    <row r="23" spans="1:6" ht="24">
      <c r="A23" s="474"/>
      <c r="B23" s="544" t="s">
        <v>1115</v>
      </c>
      <c r="C23" s="395"/>
      <c r="D23" s="396">
        <v>1.177</v>
      </c>
      <c r="E23" s="379"/>
      <c r="F23" s="397"/>
    </row>
    <row r="24" spans="1:6" ht="24">
      <c r="A24" s="479"/>
      <c r="B24" s="480"/>
      <c r="C24" s="481"/>
      <c r="D24" s="482"/>
      <c r="E24" s="483"/>
      <c r="F24" s="483"/>
    </row>
    <row r="25" spans="1:6" ht="24">
      <c r="A25" s="484"/>
      <c r="B25" s="488" t="s">
        <v>991</v>
      </c>
      <c r="C25" s="485"/>
      <c r="D25" s="486"/>
      <c r="E25" s="489">
        <f>SUM(E15:E23)</f>
        <v>0</v>
      </c>
      <c r="F25" s="487"/>
    </row>
    <row r="26" spans="1:6" ht="24">
      <c r="A26" s="475"/>
      <c r="B26" s="476"/>
      <c r="C26" s="477"/>
      <c r="D26" s="478"/>
      <c r="E26" s="381"/>
      <c r="F26" s="381"/>
    </row>
    <row r="27" spans="1:6" s="14" customFormat="1" ht="24">
      <c r="A27" s="341"/>
      <c r="B27" s="342" t="s">
        <v>1118</v>
      </c>
      <c r="C27" s="398"/>
      <c r="D27" s="399"/>
      <c r="E27" s="398"/>
      <c r="F27" s="400"/>
    </row>
    <row r="28" spans="1:6" s="14" customFormat="1" ht="24">
      <c r="A28" s="341"/>
      <c r="B28" s="342" t="s">
        <v>63</v>
      </c>
      <c r="C28" s="398"/>
      <c r="D28" s="399"/>
      <c r="E28" s="398"/>
      <c r="F28" s="400"/>
    </row>
    <row r="29" spans="1:6" s="14" customFormat="1" ht="24">
      <c r="A29" s="341"/>
      <c r="B29" s="342" t="s">
        <v>64</v>
      </c>
      <c r="C29" s="398"/>
      <c r="D29" s="399"/>
      <c r="E29" s="398"/>
      <c r="F29" s="400"/>
    </row>
    <row r="30" spans="1:6" s="14" customFormat="1" ht="24">
      <c r="A30" s="341"/>
      <c r="B30" s="342" t="s">
        <v>65</v>
      </c>
      <c r="C30" s="398"/>
      <c r="D30" s="399"/>
      <c r="E30" s="398"/>
      <c r="F30" s="400"/>
    </row>
    <row r="31" spans="1:6" s="14" customFormat="1" ht="24.75" thickBot="1">
      <c r="A31" s="490"/>
      <c r="B31" s="491" t="s">
        <v>66</v>
      </c>
      <c r="C31" s="492"/>
      <c r="D31" s="493"/>
      <c r="E31" s="492"/>
      <c r="F31" s="494"/>
    </row>
    <row r="32" spans="1:6" ht="25.5" thickTop="1" thickBot="1">
      <c r="A32" s="388"/>
      <c r="B32" s="388"/>
      <c r="C32" s="574" t="s">
        <v>945</v>
      </c>
      <c r="D32" s="575"/>
      <c r="E32" s="389">
        <f>SUM(E15:E23)</f>
        <v>0</v>
      </c>
      <c r="F32" s="388"/>
    </row>
    <row r="33" spans="1:6" ht="22.5" thickTop="1"/>
    <row r="34" spans="1:6"/>
    <row r="35" spans="1:6" s="332" customFormat="1" ht="24">
      <c r="A35" s="333"/>
      <c r="B35" s="336"/>
    </row>
    <row r="36" spans="1:6" s="332" customFormat="1" ht="24">
      <c r="A36" s="333"/>
      <c r="B36" s="336"/>
    </row>
    <row r="37" spans="1:6" s="348" customFormat="1" ht="24">
      <c r="A37" s="568" t="s">
        <v>946</v>
      </c>
      <c r="B37" s="568"/>
      <c r="C37" s="568"/>
      <c r="D37" s="568"/>
      <c r="E37" s="568"/>
      <c r="F37" s="568"/>
    </row>
    <row r="38" spans="1:6" s="348" customFormat="1" ht="24">
      <c r="A38" s="568" t="s">
        <v>940</v>
      </c>
      <c r="B38" s="568"/>
      <c r="C38" s="568"/>
      <c r="D38" s="568"/>
      <c r="E38" s="568"/>
      <c r="F38" s="568"/>
    </row>
    <row r="39" spans="1:6" s="348" customFormat="1" ht="24">
      <c r="A39" s="569" t="s">
        <v>993</v>
      </c>
      <c r="B39" s="569"/>
      <c r="C39" s="569"/>
      <c r="D39" s="569"/>
      <c r="E39" s="569"/>
      <c r="F39" s="569"/>
    </row>
    <row r="40" spans="1:6" s="348" customFormat="1" ht="24">
      <c r="A40" s="372"/>
      <c r="B40" s="372"/>
      <c r="C40" s="372"/>
      <c r="D40" s="372"/>
      <c r="E40" s="372"/>
      <c r="F40" s="372"/>
    </row>
    <row r="41" spans="1:6" s="348" customFormat="1" ht="24">
      <c r="A41" s="372"/>
      <c r="B41" s="372"/>
      <c r="C41" s="372"/>
      <c r="D41" s="372"/>
      <c r="E41" s="372"/>
      <c r="F41" s="372"/>
    </row>
    <row r="42" spans="1:6" s="348" customFormat="1" ht="24">
      <c r="B42" s="369" t="s">
        <v>947</v>
      </c>
      <c r="C42" s="368"/>
      <c r="D42" s="369" t="s">
        <v>948</v>
      </c>
      <c r="F42" s="368"/>
    </row>
    <row r="43" spans="1:6" s="348" customFormat="1" ht="24">
      <c r="B43" s="348" t="s">
        <v>957</v>
      </c>
      <c r="C43" s="368"/>
      <c r="D43" s="348" t="s">
        <v>956</v>
      </c>
      <c r="F43" s="368"/>
    </row>
    <row r="44" spans="1:6" s="348" customFormat="1" ht="24">
      <c r="B44" s="368" t="s">
        <v>995</v>
      </c>
      <c r="D44" s="368" t="s">
        <v>996</v>
      </c>
    </row>
    <row r="45" spans="1:6" ht="13.5" customHeight="1"/>
    <row r="46" spans="1:6"/>
    <row r="47" spans="1:6"/>
    <row r="48" spans="1:6"/>
    <row r="49" spans="5:6">
      <c r="E49" s="501">
        <f>SUM(C15:C23)</f>
        <v>0</v>
      </c>
      <c r="F49" s="401">
        <v>297697486.07816833</v>
      </c>
    </row>
    <row r="50" spans="5:6"/>
    <row r="51" spans="5:6"/>
    <row r="52" spans="5:6"/>
    <row r="53" spans="5:6"/>
    <row r="54" spans="5:6"/>
    <row r="55" spans="5:6"/>
    <row r="56" spans="5:6"/>
    <row r="57" spans="5:6"/>
    <row r="58" spans="5:6"/>
    <row r="59" spans="5:6"/>
    <row r="60" spans="5:6"/>
    <row r="61" spans="5:6"/>
    <row r="62" spans="5:6"/>
    <row r="63" spans="5:6"/>
    <row r="64" spans="5:6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mergeCells count="11">
    <mergeCell ref="C32:D32"/>
    <mergeCell ref="A37:F37"/>
    <mergeCell ref="A38:F38"/>
    <mergeCell ref="A39:F39"/>
    <mergeCell ref="A2:F2"/>
    <mergeCell ref="A12:A13"/>
    <mergeCell ref="B12:B13"/>
    <mergeCell ref="C12:C13"/>
    <mergeCell ref="D12:D13"/>
    <mergeCell ref="E12:E13"/>
    <mergeCell ref="F12:F13"/>
  </mergeCells>
  <printOptions horizontalCentered="1"/>
  <pageMargins left="0.51181102362204722" right="0.47244094488188981" top="0.31496062992125984" bottom="0.27559055118110237" header="0.19685039370078741" footer="0.1574803149606299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90"/>
  <sheetViews>
    <sheetView showGridLines="0" view="pageBreakPreview" topLeftCell="A55" zoomScaleNormal="100" workbookViewId="0">
      <selection activeCell="C26" sqref="C26"/>
    </sheetView>
  </sheetViews>
  <sheetFormatPr defaultColWidth="0" defaultRowHeight="21.75" zeroHeight="1"/>
  <cols>
    <col min="1" max="1" width="8.7109375" style="512" customWidth="1"/>
    <col min="2" max="2" width="46.140625" style="512" customWidth="1"/>
    <col min="3" max="3" width="20.28515625" style="512" customWidth="1"/>
    <col min="4" max="4" width="21.7109375" style="512" customWidth="1"/>
    <col min="5" max="5" width="2.7109375" style="512" customWidth="1"/>
    <col min="6" max="16384" width="0" style="512" hidden="1"/>
  </cols>
  <sheetData>
    <row r="1" spans="1:7" s="508" customFormat="1" ht="21" customHeight="1">
      <c r="A1" s="506"/>
      <c r="B1" s="507" t="s">
        <v>933</v>
      </c>
      <c r="C1" s="585" t="s">
        <v>934</v>
      </c>
      <c r="D1" s="585"/>
    </row>
    <row r="2" spans="1:7" s="508" customFormat="1" ht="21" customHeight="1">
      <c r="A2" s="586" t="s">
        <v>68</v>
      </c>
      <c r="B2" s="586"/>
      <c r="C2" s="586"/>
      <c r="D2" s="586"/>
    </row>
    <row r="3" spans="1:7" ht="10.5" customHeight="1">
      <c r="A3" s="509"/>
      <c r="B3" s="510"/>
      <c r="C3" s="510"/>
      <c r="D3" s="510"/>
      <c r="E3" s="511"/>
    </row>
    <row r="4" spans="1:7" ht="27.75" customHeight="1">
      <c r="A4" s="392" t="s">
        <v>965</v>
      </c>
      <c r="B4" s="391"/>
      <c r="C4" s="391"/>
      <c r="D4" s="391"/>
      <c r="E4" s="513"/>
      <c r="F4" s="391"/>
      <c r="G4" s="514"/>
    </row>
    <row r="5" spans="1:7" ht="28.5" customHeight="1">
      <c r="A5" s="515" t="s">
        <v>955</v>
      </c>
      <c r="B5" s="391"/>
      <c r="C5" s="391"/>
      <c r="D5" s="391"/>
      <c r="E5" s="511"/>
    </row>
    <row r="6" spans="1:7" ht="24">
      <c r="A6" s="391" t="s">
        <v>935</v>
      </c>
      <c r="B6" s="391"/>
      <c r="C6" s="391"/>
      <c r="D6" s="391"/>
    </row>
    <row r="7" spans="1:7" ht="24">
      <c r="A7" s="393" t="s">
        <v>69</v>
      </c>
      <c r="B7" s="391"/>
      <c r="C7" s="391"/>
      <c r="D7" s="391"/>
    </row>
    <row r="8" spans="1:7" ht="24">
      <c r="A8" s="393" t="s">
        <v>936</v>
      </c>
      <c r="B8" s="391"/>
      <c r="C8" s="391"/>
      <c r="D8" s="391"/>
    </row>
    <row r="9" spans="1:7" ht="24.75" thickBot="1">
      <c r="A9" s="393" t="s">
        <v>1125</v>
      </c>
      <c r="B9" s="391"/>
      <c r="C9" s="391"/>
      <c r="D9" s="391"/>
    </row>
    <row r="10" spans="1:7" ht="22.5" thickTop="1">
      <c r="A10" s="587" t="s">
        <v>2</v>
      </c>
      <c r="B10" s="587" t="s">
        <v>3</v>
      </c>
      <c r="C10" s="587" t="s">
        <v>70</v>
      </c>
      <c r="D10" s="587" t="s">
        <v>9</v>
      </c>
    </row>
    <row r="11" spans="1:7" ht="26.25" customHeight="1" thickBot="1">
      <c r="A11" s="588"/>
      <c r="B11" s="588"/>
      <c r="C11" s="589"/>
      <c r="D11" s="588"/>
      <c r="E11" s="516"/>
    </row>
    <row r="12" spans="1:7" s="517" customFormat="1" ht="23.25" customHeight="1" thickTop="1">
      <c r="A12" s="338">
        <v>1</v>
      </c>
      <c r="B12" s="339" t="s">
        <v>1106</v>
      </c>
      <c r="C12" s="340"/>
      <c r="D12" s="340"/>
      <c r="E12" s="337"/>
    </row>
    <row r="13" spans="1:7" s="517" customFormat="1" ht="24">
      <c r="A13" s="541"/>
      <c r="B13" s="542" t="s">
        <v>1107</v>
      </c>
      <c r="C13" s="543"/>
      <c r="D13" s="543"/>
      <c r="E13" s="337"/>
    </row>
    <row r="14" spans="1:7" s="517" customFormat="1" ht="24">
      <c r="A14" s="341"/>
      <c r="B14" s="342" t="s">
        <v>1108</v>
      </c>
      <c r="C14" s="343"/>
      <c r="D14" s="343"/>
      <c r="E14" s="337"/>
    </row>
    <row r="15" spans="1:7" s="517" customFormat="1" ht="24">
      <c r="A15" s="341"/>
      <c r="B15" s="342" t="s">
        <v>1109</v>
      </c>
      <c r="C15" s="343"/>
      <c r="D15" s="343"/>
      <c r="E15" s="337"/>
    </row>
    <row r="16" spans="1:7" s="517" customFormat="1" ht="24">
      <c r="A16" s="341"/>
      <c r="B16" s="342" t="s">
        <v>1110</v>
      </c>
      <c r="C16" s="343"/>
      <c r="D16" s="343"/>
      <c r="E16" s="337"/>
    </row>
    <row r="17" spans="1:6" s="517" customFormat="1" ht="24">
      <c r="A17" s="341"/>
      <c r="B17" s="342" t="s">
        <v>1111</v>
      </c>
      <c r="C17" s="343"/>
      <c r="D17" s="343"/>
      <c r="E17" s="337"/>
    </row>
    <row r="18" spans="1:6" s="518" customFormat="1" ht="24">
      <c r="A18" s="341"/>
      <c r="B18" s="342" t="s">
        <v>1112</v>
      </c>
      <c r="C18" s="343"/>
      <c r="D18" s="343"/>
      <c r="E18" s="337"/>
    </row>
    <row r="19" spans="1:6" s="517" customFormat="1" ht="24">
      <c r="A19" s="341"/>
      <c r="B19" s="342" t="s">
        <v>1113</v>
      </c>
      <c r="C19" s="343"/>
      <c r="D19" s="343"/>
      <c r="E19" s="337"/>
    </row>
    <row r="20" spans="1:6" s="517" customFormat="1" ht="24">
      <c r="A20" s="341"/>
      <c r="B20" s="342" t="s">
        <v>1114</v>
      </c>
      <c r="C20" s="343"/>
      <c r="D20" s="343"/>
      <c r="E20" s="337"/>
    </row>
    <row r="21" spans="1:6" s="517" customFormat="1" ht="24">
      <c r="A21" s="341"/>
      <c r="B21" s="342" t="s">
        <v>1115</v>
      </c>
      <c r="C21" s="343"/>
      <c r="D21" s="343"/>
      <c r="E21" s="337"/>
    </row>
    <row r="22" spans="1:6" s="517" customFormat="1" ht="24">
      <c r="A22" s="341">
        <v>2</v>
      </c>
      <c r="B22" s="342" t="s">
        <v>81</v>
      </c>
      <c r="C22" s="343"/>
      <c r="D22" s="343"/>
      <c r="E22" s="337"/>
    </row>
    <row r="23" spans="1:6" ht="24">
      <c r="A23" s="341">
        <v>3</v>
      </c>
      <c r="B23" s="505" t="s">
        <v>989</v>
      </c>
      <c r="C23" s="519"/>
      <c r="D23" s="520"/>
      <c r="E23" s="516"/>
    </row>
    <row r="24" spans="1:6" ht="24.75" thickBot="1">
      <c r="A24" s="521"/>
      <c r="B24" s="522" t="s">
        <v>805</v>
      </c>
      <c r="C24" s="523" t="s">
        <v>805</v>
      </c>
      <c r="D24" s="521"/>
    </row>
    <row r="25" spans="1:6" ht="24.75" thickTop="1">
      <c r="A25" s="582" t="s">
        <v>937</v>
      </c>
      <c r="B25" s="502" t="s">
        <v>71</v>
      </c>
      <c r="C25" s="524">
        <f>SUM(C13:C23)</f>
        <v>0</v>
      </c>
      <c r="D25" s="525"/>
    </row>
    <row r="26" spans="1:6" ht="24.75" thickBot="1">
      <c r="A26" s="583"/>
      <c r="B26" s="503" t="s">
        <v>938</v>
      </c>
      <c r="C26" s="526"/>
      <c r="D26" s="504"/>
    </row>
    <row r="27" spans="1:6" ht="25.5" thickTop="1" thickBot="1">
      <c r="A27" s="584"/>
      <c r="B27" s="590" t="s">
        <v>990</v>
      </c>
      <c r="C27" s="591"/>
      <c r="D27" s="527"/>
    </row>
    <row r="28" spans="1:6" ht="24.75" thickTop="1">
      <c r="A28" s="335"/>
      <c r="B28" s="528"/>
      <c r="C28" s="528"/>
      <c r="D28" s="528"/>
    </row>
    <row r="29" spans="1:6" s="535" customFormat="1" ht="24">
      <c r="A29" s="592" t="s">
        <v>1117</v>
      </c>
      <c r="B29" s="592"/>
      <c r="C29" s="532">
        <f>C26/32375.5</f>
        <v>0</v>
      </c>
      <c r="D29" s="532" t="s">
        <v>1119</v>
      </c>
      <c r="E29" s="533"/>
      <c r="F29" s="534" t="s">
        <v>992</v>
      </c>
    </row>
    <row r="30" spans="1:6" s="535" customFormat="1" ht="24">
      <c r="A30" s="529"/>
      <c r="B30" s="530"/>
      <c r="C30" s="531"/>
      <c r="D30" s="534"/>
      <c r="E30" s="533"/>
      <c r="F30" s="534"/>
    </row>
    <row r="31" spans="1:6" ht="24">
      <c r="A31" s="513" t="s">
        <v>939</v>
      </c>
      <c r="B31" s="536"/>
    </row>
    <row r="32" spans="1:6" ht="24">
      <c r="A32" s="513"/>
      <c r="B32" s="536"/>
    </row>
    <row r="33" spans="1:6" s="537" customFormat="1" ht="24">
      <c r="A33" s="580" t="s">
        <v>946</v>
      </c>
      <c r="B33" s="580"/>
      <c r="C33" s="580"/>
      <c r="D33" s="580"/>
      <c r="E33" s="580"/>
      <c r="F33" s="580"/>
    </row>
    <row r="34" spans="1:6" s="537" customFormat="1" ht="24">
      <c r="A34" s="580" t="s">
        <v>940</v>
      </c>
      <c r="B34" s="580"/>
      <c r="C34" s="580"/>
      <c r="D34" s="580"/>
      <c r="E34" s="580"/>
      <c r="F34" s="580"/>
    </row>
    <row r="35" spans="1:6" s="537" customFormat="1" ht="24">
      <c r="A35" s="581" t="s">
        <v>997</v>
      </c>
      <c r="B35" s="581"/>
      <c r="C35" s="581"/>
      <c r="D35" s="581"/>
      <c r="E35" s="581"/>
      <c r="F35" s="581"/>
    </row>
    <row r="36" spans="1:6" s="537" customFormat="1" ht="24">
      <c r="A36" s="538"/>
      <c r="B36" s="538"/>
      <c r="C36" s="538"/>
      <c r="D36" s="538"/>
      <c r="E36" s="538"/>
      <c r="F36" s="538"/>
    </row>
    <row r="37" spans="1:6" s="537" customFormat="1" ht="24">
      <c r="B37" s="539" t="s">
        <v>947</v>
      </c>
      <c r="C37" s="539" t="s">
        <v>948</v>
      </c>
      <c r="F37" s="540"/>
    </row>
    <row r="38" spans="1:6" s="537" customFormat="1" ht="24">
      <c r="B38" s="537" t="s">
        <v>957</v>
      </c>
      <c r="C38" s="537" t="s">
        <v>956</v>
      </c>
      <c r="F38" s="540"/>
    </row>
    <row r="39" spans="1:6" s="537" customFormat="1" ht="24">
      <c r="B39" s="540" t="s">
        <v>994</v>
      </c>
      <c r="C39" s="540" t="s">
        <v>996</v>
      </c>
    </row>
    <row r="40" spans="1:6"/>
    <row r="41" spans="1:6"/>
    <row r="42" spans="1:6"/>
    <row r="43" spans="1:6"/>
    <row r="44" spans="1:6"/>
    <row r="45" spans="1:6"/>
    <row r="46" spans="1:6"/>
    <row r="47" spans="1:6"/>
    <row r="48" spans="1: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mergeCells count="12">
    <mergeCell ref="A33:F33"/>
    <mergeCell ref="A34:F34"/>
    <mergeCell ref="A35:F35"/>
    <mergeCell ref="A25:A27"/>
    <mergeCell ref="C1:D1"/>
    <mergeCell ref="A2:D2"/>
    <mergeCell ref="A10:A11"/>
    <mergeCell ref="B10:B11"/>
    <mergeCell ref="C10:C11"/>
    <mergeCell ref="D10:D11"/>
    <mergeCell ref="B27:C27"/>
    <mergeCell ref="A29:B29"/>
  </mergeCells>
  <printOptions horizontalCentered="1"/>
  <pageMargins left="0.11811023622047245" right="0.11811023622047245" top="0.27559055118110237" bottom="0.19685039370078741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งานครุภัณฑ์สำนักงาน</vt:lpstr>
      <vt:lpstr>ปร 4 </vt:lpstr>
      <vt:lpstr>ปร.4 (พ)</vt:lpstr>
      <vt:lpstr>ปร.5(ข)</vt:lpstr>
      <vt:lpstr>ปร.5(ก)</vt:lpstr>
      <vt:lpstr>ปร.6</vt:lpstr>
      <vt:lpstr>งานครุภัณฑ์สำนักงาน!Print_Area</vt:lpstr>
      <vt:lpstr>'ปร 4 '!Print_Area</vt:lpstr>
      <vt:lpstr>'ปร.4 (พ)'!Print_Area</vt:lpstr>
      <vt:lpstr>'ปร.5(ก)'!Print_Area</vt:lpstr>
      <vt:lpstr>'ปร.5(ข)'!Print_Area</vt:lpstr>
      <vt:lpstr>งานครุภัณฑ์สำนักงาน!Print_Titles</vt:lpstr>
      <vt:lpstr>'ปร 4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Weeramon</dc:creator>
  <cp:lastModifiedBy>kae</cp:lastModifiedBy>
  <cp:lastPrinted>2015-11-26T09:22:23Z</cp:lastPrinted>
  <dcterms:created xsi:type="dcterms:W3CDTF">2014-10-09T10:44:52Z</dcterms:created>
  <dcterms:modified xsi:type="dcterms:W3CDTF">2015-12-01T03:43:57Z</dcterms:modified>
</cp:coreProperties>
</file>