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05" windowWidth="8400" windowHeight="5790" tabRatio="911" activeTab="14"/>
  </bookViews>
  <sheets>
    <sheet name="ค่าน้ำ910" sheetId="3" r:id="rId1"/>
    <sheet name="ค่าไฟ910" sheetId="25" r:id="rId2"/>
    <sheet name="ค่าน้ำพัฒนาศรม" sheetId="11" r:id="rId3"/>
    <sheet name="ค่าไฟ พัฒนาศรม" sheetId="10" r:id="rId4"/>
    <sheet name="ค่าน้ำ ภาติก" sheetId="8" r:id="rId5"/>
    <sheet name="ค่าไฟ ภาติก" sheetId="7" r:id="rId6"/>
    <sheet name="ค่าน้ำ บ้านพัก" sheetId="5" r:id="rId7"/>
    <sheet name="ค่าไฟบ้านพัก" sheetId="26" r:id="rId8"/>
    <sheet name="ค่าน้ำ แฟลต A" sheetId="17" r:id="rId9"/>
    <sheet name="ค่าไฟ แฟลต A" sheetId="16" r:id="rId10"/>
    <sheet name="ค่าน้ำ แฟลต B" sheetId="19" r:id="rId11"/>
    <sheet name="ค่าไฟ แฟลต B" sheetId="18" r:id="rId12"/>
    <sheet name="ค่าไฟคุรุใหม่" sheetId="20" r:id="rId13"/>
    <sheet name="คุรุน้ำ" sheetId="22" r:id="rId14"/>
    <sheet name="คุรุน้ำ ชั้น 1 " sheetId="24" r:id="rId15"/>
    <sheet name="Sheet1" sheetId="27" r:id="rId16"/>
  </sheets>
  <definedNames>
    <definedName name="_xlnm.Print_Titles" localSheetId="7">ค่าไฟบ้านพัก!$3:$4</definedName>
    <definedName name="_xlnm.Print_Titles" localSheetId="6">'ค่าน้ำ บ้านพัก'!$2:$4</definedName>
  </definedNames>
  <calcPr calcId="144525"/>
</workbook>
</file>

<file path=xl/calcChain.xml><?xml version="1.0" encoding="utf-8"?>
<calcChain xmlns="http://schemas.openxmlformats.org/spreadsheetml/2006/main">
  <c r="F46" i="20" l="1"/>
  <c r="F43" i="20"/>
  <c r="F25" i="20"/>
  <c r="G25" i="20" s="1"/>
  <c r="F24" i="20"/>
  <c r="G24" i="20" s="1"/>
  <c r="F15" i="20"/>
  <c r="G15" i="20" s="1"/>
  <c r="F82" i="26" l="1"/>
  <c r="F23" i="26" l="1"/>
  <c r="F81" i="26" l="1"/>
  <c r="G84" i="5" l="1"/>
  <c r="F7" i="26" l="1"/>
  <c r="F8" i="26"/>
  <c r="F6" i="26"/>
  <c r="G65" i="5" l="1"/>
  <c r="G7" i="11" l="1"/>
  <c r="G43" i="20" l="1"/>
  <c r="G46" i="20"/>
  <c r="G54" i="20"/>
  <c r="F19" i="20"/>
  <c r="F65" i="26"/>
  <c r="G65" i="26" s="1"/>
  <c r="F57" i="26"/>
  <c r="G57" i="26" s="1"/>
  <c r="F30" i="26"/>
  <c r="G30" i="26" s="1"/>
  <c r="F18" i="26"/>
  <c r="G18" i="26" s="1"/>
  <c r="G47" i="10" l="1"/>
  <c r="H47" i="10" s="1"/>
  <c r="G49" i="11" l="1"/>
  <c r="H49" i="11" s="1"/>
  <c r="G38" i="11"/>
  <c r="H38" i="11" s="1"/>
  <c r="F90" i="26" l="1"/>
  <c r="G90" i="26" s="1"/>
  <c r="G48" i="5" l="1"/>
  <c r="F63" i="26" l="1"/>
  <c r="G35" i="10"/>
  <c r="G5" i="8" l="1"/>
  <c r="G27" i="25" l="1"/>
  <c r="F89" i="26" l="1"/>
  <c r="G89" i="26" s="1"/>
  <c r="G11" i="25" l="1"/>
  <c r="H11" i="25" s="1"/>
  <c r="F92" i="26" l="1"/>
  <c r="G92" i="26" s="1"/>
  <c r="F88" i="26" l="1"/>
  <c r="G88" i="26" s="1"/>
  <c r="G44" i="25" l="1"/>
  <c r="H44" i="25" s="1"/>
  <c r="G63" i="5" l="1"/>
  <c r="H63" i="5" s="1"/>
  <c r="F53" i="20" l="1"/>
  <c r="G53" i="20" s="1"/>
  <c r="H5" i="8" l="1"/>
  <c r="G48" i="25" l="1"/>
  <c r="H48" i="25" s="1"/>
  <c r="G43" i="11" l="1"/>
  <c r="H43" i="11" s="1"/>
  <c r="G42" i="11"/>
  <c r="H42" i="11" s="1"/>
  <c r="G36" i="25" l="1"/>
  <c r="H36" i="25" s="1"/>
  <c r="G35" i="25"/>
  <c r="H35" i="25" s="1"/>
  <c r="G34" i="25"/>
  <c r="H34" i="25" s="1"/>
  <c r="G34" i="10"/>
  <c r="H34" i="10" s="1"/>
  <c r="H35" i="10"/>
  <c r="G12" i="11" l="1"/>
  <c r="F91" i="26"/>
  <c r="G91" i="26" s="1"/>
  <c r="F87" i="26"/>
  <c r="G87" i="26" s="1"/>
  <c r="F86" i="26"/>
  <c r="G86" i="26" s="1"/>
  <c r="G83" i="26"/>
  <c r="G82" i="26"/>
  <c r="G81" i="26"/>
  <c r="F80" i="26"/>
  <c r="G80" i="26" s="1"/>
  <c r="F79" i="26"/>
  <c r="G79" i="26" s="1"/>
  <c r="F78" i="26"/>
  <c r="G78" i="26" s="1"/>
  <c r="F77" i="26"/>
  <c r="G77" i="26" s="1"/>
  <c r="F76" i="26"/>
  <c r="G76" i="26" s="1"/>
  <c r="F75" i="26"/>
  <c r="G75" i="26" s="1"/>
  <c r="F74" i="26"/>
  <c r="G74" i="26" s="1"/>
  <c r="F73" i="26"/>
  <c r="G73" i="26" s="1"/>
  <c r="F72" i="26"/>
  <c r="G72" i="26" s="1"/>
  <c r="F71" i="26"/>
  <c r="G71" i="26" s="1"/>
  <c r="F70" i="26"/>
  <c r="G70" i="26" s="1"/>
  <c r="F69" i="26"/>
  <c r="G69" i="26" s="1"/>
  <c r="F68" i="26"/>
  <c r="G68" i="26" s="1"/>
  <c r="F67" i="26"/>
  <c r="G67" i="26" s="1"/>
  <c r="F66" i="26"/>
  <c r="G66" i="26" s="1"/>
  <c r="F64" i="26"/>
  <c r="G64" i="26" s="1"/>
  <c r="G63" i="26"/>
  <c r="F62" i="26"/>
  <c r="G62" i="26" s="1"/>
  <c r="F61" i="26"/>
  <c r="G61" i="26" s="1"/>
  <c r="F60" i="26"/>
  <c r="G60" i="26" s="1"/>
  <c r="F59" i="26"/>
  <c r="G59" i="26" s="1"/>
  <c r="F58" i="26"/>
  <c r="G58" i="26" s="1"/>
  <c r="F56" i="26"/>
  <c r="G56" i="26" s="1"/>
  <c r="F55" i="26"/>
  <c r="G55" i="26" s="1"/>
  <c r="F54" i="26"/>
  <c r="G54" i="26" s="1"/>
  <c r="F53" i="26"/>
  <c r="G53" i="26" s="1"/>
  <c r="F52" i="26"/>
  <c r="G52" i="26" s="1"/>
  <c r="F51" i="26"/>
  <c r="G51" i="26" s="1"/>
  <c r="F50" i="26"/>
  <c r="G50" i="26" s="1"/>
  <c r="F49" i="26"/>
  <c r="G49" i="26" s="1"/>
  <c r="F48" i="26"/>
  <c r="G48" i="26" s="1"/>
  <c r="F47" i="26"/>
  <c r="G47" i="26" s="1"/>
  <c r="F46" i="26"/>
  <c r="G46" i="26" s="1"/>
  <c r="F45" i="26"/>
  <c r="G45" i="26" s="1"/>
  <c r="F44" i="26"/>
  <c r="G44" i="26" s="1"/>
  <c r="F43" i="26"/>
  <c r="G43" i="26" s="1"/>
  <c r="F42" i="26"/>
  <c r="G42" i="26" s="1"/>
  <c r="F41" i="26"/>
  <c r="G41" i="26" s="1"/>
  <c r="F40" i="26"/>
  <c r="G40" i="26" s="1"/>
  <c r="F39" i="26"/>
  <c r="G39" i="26" s="1"/>
  <c r="F38" i="26"/>
  <c r="G38" i="26" s="1"/>
  <c r="F37" i="26"/>
  <c r="G37" i="26" s="1"/>
  <c r="F36" i="26"/>
  <c r="G36" i="26" s="1"/>
  <c r="F35" i="26"/>
  <c r="G35" i="26" s="1"/>
  <c r="F34" i="26"/>
  <c r="G34" i="26" s="1"/>
  <c r="F33" i="26"/>
  <c r="G33" i="26" s="1"/>
  <c r="F32" i="26"/>
  <c r="G32" i="26" s="1"/>
  <c r="F31" i="26"/>
  <c r="G31" i="26" s="1"/>
  <c r="F29" i="26"/>
  <c r="G29" i="26" s="1"/>
  <c r="F28" i="26"/>
  <c r="G28" i="26" s="1"/>
  <c r="F27" i="26"/>
  <c r="G27" i="26" s="1"/>
  <c r="F26" i="26"/>
  <c r="G26" i="26" s="1"/>
  <c r="F25" i="26"/>
  <c r="G25" i="26" s="1"/>
  <c r="F24" i="26"/>
  <c r="G24" i="26" s="1"/>
  <c r="G23" i="26"/>
  <c r="F22" i="26"/>
  <c r="G22" i="26" s="1"/>
  <c r="F21" i="26"/>
  <c r="G21" i="26" s="1"/>
  <c r="F20" i="26"/>
  <c r="G20" i="26" s="1"/>
  <c r="F19" i="26"/>
  <c r="G19" i="26" s="1"/>
  <c r="F17" i="26"/>
  <c r="G17" i="26" s="1"/>
  <c r="F16" i="26"/>
  <c r="G16" i="26" s="1"/>
  <c r="F15" i="26"/>
  <c r="G15" i="26" s="1"/>
  <c r="F14" i="26"/>
  <c r="G14" i="26" s="1"/>
  <c r="F13" i="26"/>
  <c r="G13" i="26" s="1"/>
  <c r="F12" i="26"/>
  <c r="G12" i="26" s="1"/>
  <c r="F11" i="26"/>
  <c r="G11" i="26" s="1"/>
  <c r="F10" i="26"/>
  <c r="G10" i="26" s="1"/>
  <c r="F9" i="26"/>
  <c r="G9" i="26" s="1"/>
  <c r="G8" i="26"/>
  <c r="G7" i="26"/>
  <c r="G6" i="26"/>
  <c r="F5" i="26"/>
  <c r="G5" i="26" s="1"/>
  <c r="G60" i="25"/>
  <c r="H60" i="25" s="1"/>
  <c r="G59" i="25"/>
  <c r="H59" i="25" s="1"/>
  <c r="G58" i="25"/>
  <c r="H58" i="25" s="1"/>
  <c r="G57" i="25"/>
  <c r="H57" i="25" s="1"/>
  <c r="G56" i="25"/>
  <c r="H56" i="25" s="1"/>
  <c r="G55" i="25"/>
  <c r="H55" i="25" s="1"/>
  <c r="G54" i="25"/>
  <c r="H54" i="25" s="1"/>
  <c r="G53" i="25"/>
  <c r="H53" i="25" s="1"/>
  <c r="G52" i="25"/>
  <c r="H52" i="25" s="1"/>
  <c r="G51" i="25"/>
  <c r="H51" i="25" s="1"/>
  <c r="G50" i="25"/>
  <c r="H50" i="25" s="1"/>
  <c r="G49" i="25"/>
  <c r="H49" i="25" s="1"/>
  <c r="G47" i="25"/>
  <c r="H47" i="25" s="1"/>
  <c r="G46" i="25"/>
  <c r="H46" i="25" s="1"/>
  <c r="G45" i="25"/>
  <c r="H45" i="25" s="1"/>
  <c r="G43" i="25"/>
  <c r="H43" i="25" s="1"/>
  <c r="G42" i="25"/>
  <c r="H42" i="25" s="1"/>
  <c r="G41" i="25"/>
  <c r="H41" i="25" s="1"/>
  <c r="G40" i="25"/>
  <c r="H40" i="25" s="1"/>
  <c r="G39" i="25"/>
  <c r="H39" i="25" s="1"/>
  <c r="G38" i="25"/>
  <c r="H38" i="25" s="1"/>
  <c r="G37" i="25"/>
  <c r="H37" i="25" s="1"/>
  <c r="G28" i="25"/>
  <c r="H28" i="25" s="1"/>
  <c r="H27" i="25"/>
  <c r="G26" i="25"/>
  <c r="H26" i="25" s="1"/>
  <c r="G25" i="25"/>
  <c r="H25" i="25" s="1"/>
  <c r="G24" i="25"/>
  <c r="H24" i="25" s="1"/>
  <c r="G23" i="25"/>
  <c r="H23" i="25" s="1"/>
  <c r="G22" i="25"/>
  <c r="H22" i="25" s="1"/>
  <c r="G21" i="25"/>
  <c r="H21" i="25" s="1"/>
  <c r="G20" i="25"/>
  <c r="H20" i="25" s="1"/>
  <c r="G19" i="25"/>
  <c r="H19" i="25" s="1"/>
  <c r="G18" i="25"/>
  <c r="H18" i="25" s="1"/>
  <c r="G17" i="25"/>
  <c r="H17" i="25" s="1"/>
  <c r="G16" i="25"/>
  <c r="H16" i="25" s="1"/>
  <c r="G15" i="25"/>
  <c r="H15" i="25" s="1"/>
  <c r="G14" i="25"/>
  <c r="H14" i="25" s="1"/>
  <c r="G13" i="25"/>
  <c r="H13" i="25" s="1"/>
  <c r="G12" i="25"/>
  <c r="H12" i="25" s="1"/>
  <c r="G10" i="25"/>
  <c r="H10" i="25" s="1"/>
  <c r="G9" i="25"/>
  <c r="H9" i="25" s="1"/>
  <c r="G8" i="25"/>
  <c r="H8" i="25" s="1"/>
  <c r="G7" i="25"/>
  <c r="H7" i="25" s="1"/>
  <c r="G6" i="25"/>
  <c r="H6" i="25" s="1"/>
  <c r="G77" i="5"/>
  <c r="D59" i="22"/>
  <c r="F57" i="20"/>
  <c r="G57" i="20" s="1"/>
  <c r="G7" i="7"/>
  <c r="H7" i="7" s="1"/>
  <c r="G39" i="10"/>
  <c r="H39" i="10" s="1"/>
  <c r="H61" i="25" l="1"/>
  <c r="G93" i="26"/>
  <c r="F23" i="18"/>
  <c r="G18" i="8"/>
  <c r="H18" i="8" s="1"/>
  <c r="G82" i="5"/>
  <c r="H82" i="5" s="1"/>
  <c r="G48" i="11"/>
  <c r="H48" i="11" s="1"/>
  <c r="G79" i="5" l="1"/>
  <c r="H79" i="5" s="1"/>
  <c r="G5" i="5"/>
  <c r="H5" i="5" s="1"/>
  <c r="G24" i="10" l="1"/>
  <c r="H24" i="10" s="1"/>
  <c r="G35" i="7" l="1"/>
  <c r="G62" i="5" l="1"/>
  <c r="H62" i="5" s="1"/>
  <c r="G61" i="5" l="1"/>
  <c r="H61" i="5" s="1"/>
  <c r="F5" i="24" l="1"/>
  <c r="G5" i="24" s="1"/>
  <c r="G6" i="24" s="1"/>
  <c r="F58" i="20"/>
  <c r="G58" i="20" s="1"/>
  <c r="H84" i="5" l="1"/>
  <c r="G83" i="5"/>
  <c r="H83" i="5" s="1"/>
  <c r="G78" i="5"/>
  <c r="H78" i="5" s="1"/>
  <c r="G51" i="5"/>
  <c r="H51" i="5" s="1"/>
  <c r="F19" i="18" l="1"/>
  <c r="G19" i="18" s="1"/>
  <c r="G37" i="10" l="1"/>
  <c r="H37" i="10" s="1"/>
  <c r="G36" i="10"/>
  <c r="H36" i="10" s="1"/>
  <c r="F24" i="17"/>
  <c r="G24" i="17" s="1"/>
  <c r="G20" i="10"/>
  <c r="H20" i="10" s="1"/>
  <c r="G19" i="10"/>
  <c r="H19" i="10" s="1"/>
  <c r="G10" i="10"/>
  <c r="H10" i="10" s="1"/>
  <c r="G5" i="10"/>
  <c r="H5" i="10" s="1"/>
  <c r="G6" i="5"/>
  <c r="H6" i="5" s="1"/>
  <c r="G6" i="8"/>
  <c r="H6" i="8" s="1"/>
  <c r="G7" i="8"/>
  <c r="H7" i="8" s="1"/>
  <c r="F24" i="16"/>
  <c r="G24" i="16" s="1"/>
  <c r="G20" i="5"/>
  <c r="H20" i="5" s="1"/>
  <c r="G58" i="5"/>
  <c r="H58" i="5" s="1"/>
  <c r="G15" i="5"/>
  <c r="H15" i="5" s="1"/>
  <c r="H59" i="3"/>
  <c r="G26" i="8"/>
  <c r="H26" i="8" s="1"/>
  <c r="F31" i="20"/>
  <c r="G31" i="20" s="1"/>
  <c r="G10" i="8"/>
  <c r="H10" i="8" s="1"/>
  <c r="F37" i="20"/>
  <c r="G37" i="20" s="1"/>
  <c r="F36" i="20"/>
  <c r="G36" i="20" s="1"/>
  <c r="G34" i="5"/>
  <c r="H34" i="5" s="1"/>
  <c r="G37" i="8"/>
  <c r="H37" i="8" s="1"/>
  <c r="G42" i="8"/>
  <c r="H42" i="8" s="1"/>
  <c r="H41" i="8"/>
  <c r="G27" i="8"/>
  <c r="H27" i="8" s="1"/>
  <c r="G28" i="8"/>
  <c r="H28" i="8" s="1"/>
  <c r="G29" i="8"/>
  <c r="H29" i="8" s="1"/>
  <c r="G25" i="8"/>
  <c r="H25" i="8" s="1"/>
  <c r="G22" i="8"/>
  <c r="H22" i="8" s="1"/>
  <c r="G21" i="8"/>
  <c r="H21" i="8" s="1"/>
  <c r="G20" i="8"/>
  <c r="H20" i="8" s="1"/>
  <c r="G19" i="8"/>
  <c r="H19" i="8" s="1"/>
  <c r="G17" i="8"/>
  <c r="H17" i="8" s="1"/>
  <c r="G16" i="8"/>
  <c r="H16" i="8" s="1"/>
  <c r="G13" i="8"/>
  <c r="H13" i="8" s="1"/>
  <c r="G12" i="8"/>
  <c r="H12" i="8" s="1"/>
  <c r="G9" i="8"/>
  <c r="H9" i="8" s="1"/>
  <c r="G38" i="8"/>
  <c r="H38" i="8" s="1"/>
  <c r="G24" i="8"/>
  <c r="H24" i="8" s="1"/>
  <c r="G30" i="8"/>
  <c r="H30" i="8" s="1"/>
  <c r="G46" i="11"/>
  <c r="H46" i="11" s="1"/>
  <c r="G44" i="11"/>
  <c r="H44" i="11" s="1"/>
  <c r="F40" i="20"/>
  <c r="G40" i="20" s="1"/>
  <c r="F39" i="20"/>
  <c r="G39" i="20" s="1"/>
  <c r="F38" i="20"/>
  <c r="G38" i="20" s="1"/>
  <c r="F42" i="20"/>
  <c r="G42" i="20" s="1"/>
  <c r="F44" i="20"/>
  <c r="G44" i="20" s="1"/>
  <c r="F45" i="20"/>
  <c r="G45" i="20" s="1"/>
  <c r="F47" i="20"/>
  <c r="G47" i="20" s="1"/>
  <c r="F48" i="20"/>
  <c r="G48" i="20" s="1"/>
  <c r="F49" i="20"/>
  <c r="G49" i="20" s="1"/>
  <c r="F50" i="20"/>
  <c r="G50" i="20" s="1"/>
  <c r="F51" i="20"/>
  <c r="G51" i="20" s="1"/>
  <c r="F52" i="20"/>
  <c r="G52" i="20" s="1"/>
  <c r="F55" i="20"/>
  <c r="G55" i="20" s="1"/>
  <c r="F56" i="20"/>
  <c r="G56" i="20" s="1"/>
  <c r="F41" i="20"/>
  <c r="G41" i="20" s="1"/>
  <c r="F6" i="20"/>
  <c r="G6" i="20" s="1"/>
  <c r="F7" i="20"/>
  <c r="G7" i="20" s="1"/>
  <c r="F8" i="20"/>
  <c r="G8" i="20" s="1"/>
  <c r="F9" i="20"/>
  <c r="G9" i="20" s="1"/>
  <c r="F10" i="20"/>
  <c r="G10" i="20" s="1"/>
  <c r="F11" i="20"/>
  <c r="G11" i="20" s="1"/>
  <c r="G12" i="20"/>
  <c r="F13" i="20"/>
  <c r="G13" i="20" s="1"/>
  <c r="F14" i="20"/>
  <c r="G14" i="20" s="1"/>
  <c r="F16" i="20"/>
  <c r="G16" i="20" s="1"/>
  <c r="F17" i="20"/>
  <c r="G17" i="20" s="1"/>
  <c r="F18" i="20"/>
  <c r="G18" i="20" s="1"/>
  <c r="G19" i="20"/>
  <c r="F20" i="20"/>
  <c r="G20" i="20" s="1"/>
  <c r="F21" i="20"/>
  <c r="G21" i="20" s="1"/>
  <c r="F22" i="20"/>
  <c r="G22" i="20" s="1"/>
  <c r="F23" i="20"/>
  <c r="G23" i="20" s="1"/>
  <c r="F26" i="20"/>
  <c r="G26" i="20" s="1"/>
  <c r="F27" i="20"/>
  <c r="G27" i="20" s="1"/>
  <c r="F28" i="20"/>
  <c r="G28" i="20" s="1"/>
  <c r="F29" i="20"/>
  <c r="G29" i="20" s="1"/>
  <c r="F30" i="20"/>
  <c r="G30" i="20" s="1"/>
  <c r="F5" i="20"/>
  <c r="G5" i="20" s="1"/>
  <c r="G23" i="8"/>
  <c r="H23" i="8" s="1"/>
  <c r="G31" i="8"/>
  <c r="H31" i="8" s="1"/>
  <c r="G66" i="5"/>
  <c r="H66" i="5" s="1"/>
  <c r="G9" i="5"/>
  <c r="H9" i="5" s="1"/>
  <c r="F9" i="16"/>
  <c r="G9" i="16" s="1"/>
  <c r="G40" i="8"/>
  <c r="H40" i="8" s="1"/>
  <c r="G14" i="8"/>
  <c r="H14" i="8" s="1"/>
  <c r="F5" i="19"/>
  <c r="G5" i="19" s="1"/>
  <c r="F6" i="19"/>
  <c r="G6" i="19" s="1"/>
  <c r="F7" i="19"/>
  <c r="G7" i="19" s="1"/>
  <c r="F8" i="19"/>
  <c r="G8" i="19" s="1"/>
  <c r="F9" i="19"/>
  <c r="G9" i="19" s="1"/>
  <c r="F10" i="19"/>
  <c r="G10" i="19" s="1"/>
  <c r="F11" i="19"/>
  <c r="G11" i="19" s="1"/>
  <c r="F12" i="19"/>
  <c r="G12" i="19" s="1"/>
  <c r="F13" i="19"/>
  <c r="G13" i="19" s="1"/>
  <c r="F14" i="19"/>
  <c r="G14" i="19" s="1"/>
  <c r="F15" i="19"/>
  <c r="G15" i="19" s="1"/>
  <c r="F16" i="19"/>
  <c r="G16" i="19" s="1"/>
  <c r="F17" i="19"/>
  <c r="G17" i="19" s="1"/>
  <c r="F18" i="19"/>
  <c r="G18" i="19" s="1"/>
  <c r="F19" i="19"/>
  <c r="G19" i="19" s="1"/>
  <c r="F20" i="19"/>
  <c r="G20" i="19" s="1"/>
  <c r="F21" i="19"/>
  <c r="G21" i="19" s="1"/>
  <c r="F22" i="19"/>
  <c r="G22" i="19" s="1"/>
  <c r="F23" i="19"/>
  <c r="G23" i="19" s="1"/>
  <c r="F24" i="19"/>
  <c r="G24" i="19" s="1"/>
  <c r="F5" i="18"/>
  <c r="G5" i="18" s="1"/>
  <c r="F6" i="18"/>
  <c r="G6" i="18" s="1"/>
  <c r="F7" i="18"/>
  <c r="G7" i="18" s="1"/>
  <c r="F8" i="18"/>
  <c r="G8" i="18" s="1"/>
  <c r="F9" i="18"/>
  <c r="G9" i="18" s="1"/>
  <c r="F10" i="18"/>
  <c r="G10" i="18" s="1"/>
  <c r="F11" i="18"/>
  <c r="G11" i="18" s="1"/>
  <c r="F12" i="18"/>
  <c r="G12" i="18" s="1"/>
  <c r="F13" i="18"/>
  <c r="G13" i="18" s="1"/>
  <c r="F14" i="18"/>
  <c r="G14" i="18" s="1"/>
  <c r="F15" i="18"/>
  <c r="G15" i="18" s="1"/>
  <c r="F16" i="18"/>
  <c r="G16" i="18" s="1"/>
  <c r="F17" i="18"/>
  <c r="G17" i="18" s="1"/>
  <c r="F18" i="18"/>
  <c r="G18" i="18" s="1"/>
  <c r="F20" i="18"/>
  <c r="G20" i="18" s="1"/>
  <c r="F21" i="18"/>
  <c r="G21" i="18" s="1"/>
  <c r="F22" i="18"/>
  <c r="G22" i="18" s="1"/>
  <c r="G23" i="18"/>
  <c r="F24" i="18"/>
  <c r="G24" i="18" s="1"/>
  <c r="F5" i="17"/>
  <c r="G5" i="17" s="1"/>
  <c r="F6" i="17"/>
  <c r="G6" i="17" s="1"/>
  <c r="F7" i="17"/>
  <c r="G7" i="17" s="1"/>
  <c r="F8" i="17"/>
  <c r="G8" i="17" s="1"/>
  <c r="F9" i="17"/>
  <c r="G9" i="17" s="1"/>
  <c r="F10" i="17"/>
  <c r="G10" i="17" s="1"/>
  <c r="F11" i="17"/>
  <c r="G11" i="17" s="1"/>
  <c r="F12" i="17"/>
  <c r="G12" i="17" s="1"/>
  <c r="F13" i="17"/>
  <c r="G13" i="17" s="1"/>
  <c r="F14" i="17"/>
  <c r="G14" i="17" s="1"/>
  <c r="F15" i="17"/>
  <c r="G15" i="17" s="1"/>
  <c r="F16" i="17"/>
  <c r="G16" i="17" s="1"/>
  <c r="F17" i="17"/>
  <c r="G17" i="17" s="1"/>
  <c r="F18" i="17"/>
  <c r="G18" i="17" s="1"/>
  <c r="F19" i="17"/>
  <c r="G19" i="17" s="1"/>
  <c r="F20" i="17"/>
  <c r="G20" i="17" s="1"/>
  <c r="F21" i="17"/>
  <c r="G21" i="17" s="1"/>
  <c r="F22" i="17"/>
  <c r="G22" i="17" s="1"/>
  <c r="F23" i="17"/>
  <c r="G23" i="17" s="1"/>
  <c r="F5" i="16"/>
  <c r="G5" i="16" s="1"/>
  <c r="F6" i="16"/>
  <c r="G6" i="16" s="1"/>
  <c r="F7" i="16"/>
  <c r="G7" i="16" s="1"/>
  <c r="F8" i="16"/>
  <c r="G8" i="16" s="1"/>
  <c r="F10" i="16"/>
  <c r="G10" i="16" s="1"/>
  <c r="F11" i="16"/>
  <c r="G11" i="16" s="1"/>
  <c r="F12" i="16"/>
  <c r="G12" i="16" s="1"/>
  <c r="F13" i="16"/>
  <c r="G13" i="16" s="1"/>
  <c r="F14" i="16"/>
  <c r="G14" i="16" s="1"/>
  <c r="F15" i="16"/>
  <c r="G15" i="16" s="1"/>
  <c r="F16" i="16"/>
  <c r="G16" i="16" s="1"/>
  <c r="F17" i="16"/>
  <c r="G17" i="16" s="1"/>
  <c r="F18" i="16"/>
  <c r="G18" i="16" s="1"/>
  <c r="F19" i="16"/>
  <c r="G19" i="16" s="1"/>
  <c r="F20" i="16"/>
  <c r="G20" i="16" s="1"/>
  <c r="F21" i="16"/>
  <c r="G21" i="16" s="1"/>
  <c r="F22" i="16"/>
  <c r="G22" i="16" s="1"/>
  <c r="F23" i="16"/>
  <c r="G23" i="16" s="1"/>
  <c r="G7" i="5"/>
  <c r="H7" i="5" s="1"/>
  <c r="G8" i="5"/>
  <c r="H8" i="5" s="1"/>
  <c r="G10" i="5"/>
  <c r="H10" i="5" s="1"/>
  <c r="G11" i="5"/>
  <c r="H11" i="5" s="1"/>
  <c r="G12" i="5"/>
  <c r="H12" i="5" s="1"/>
  <c r="G13" i="5"/>
  <c r="H13" i="5" s="1"/>
  <c r="G14" i="5"/>
  <c r="H14" i="5" s="1"/>
  <c r="G16" i="5"/>
  <c r="H16" i="5" s="1"/>
  <c r="G17" i="5"/>
  <c r="H17" i="5" s="1"/>
  <c r="G18" i="5"/>
  <c r="H18" i="5" s="1"/>
  <c r="G19" i="5"/>
  <c r="H19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H48" i="5"/>
  <c r="G49" i="5"/>
  <c r="H49" i="5" s="1"/>
  <c r="G50" i="5"/>
  <c r="H50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59" i="5"/>
  <c r="H59" i="5" s="1"/>
  <c r="G60" i="5"/>
  <c r="H60" i="5" s="1"/>
  <c r="H65" i="5"/>
  <c r="G67" i="5"/>
  <c r="H67" i="5" s="1"/>
  <c r="G68" i="5"/>
  <c r="H68" i="5" s="1"/>
  <c r="G69" i="5"/>
  <c r="H69" i="5" s="1"/>
  <c r="G70" i="5"/>
  <c r="H70" i="5" s="1"/>
  <c r="G71" i="5"/>
  <c r="H71" i="5" s="1"/>
  <c r="G72" i="5"/>
  <c r="H72" i="5" s="1"/>
  <c r="G73" i="5"/>
  <c r="H73" i="5" s="1"/>
  <c r="G74" i="5"/>
  <c r="H74" i="5" s="1"/>
  <c r="G75" i="5"/>
  <c r="H75" i="5" s="1"/>
  <c r="G76" i="5"/>
  <c r="H76" i="5" s="1"/>
  <c r="H77" i="5"/>
  <c r="G80" i="5"/>
  <c r="H80" i="5" s="1"/>
  <c r="G81" i="5"/>
  <c r="H81" i="5" s="1"/>
  <c r="G85" i="5"/>
  <c r="H85" i="5" s="1"/>
  <c r="H88" i="5"/>
  <c r="G89" i="5"/>
  <c r="H89" i="5" s="1"/>
  <c r="G90" i="5"/>
  <c r="H90" i="5" s="1"/>
  <c r="G91" i="5"/>
  <c r="H91" i="5" s="1"/>
  <c r="G92" i="5"/>
  <c r="H92" i="5" s="1"/>
  <c r="G93" i="5"/>
  <c r="H93" i="5" s="1"/>
  <c r="G94" i="5"/>
  <c r="H94" i="5" s="1"/>
  <c r="G95" i="5"/>
  <c r="H95" i="5" s="1"/>
  <c r="G5" i="7"/>
  <c r="H5" i="7" s="1"/>
  <c r="G6" i="7"/>
  <c r="H6" i="7" s="1"/>
  <c r="G8" i="7"/>
  <c r="H8" i="7" s="1"/>
  <c r="G9" i="7"/>
  <c r="H9" i="7" s="1"/>
  <c r="G10" i="7"/>
  <c r="H10" i="7" s="1"/>
  <c r="G11" i="7"/>
  <c r="H11" i="7" s="1"/>
  <c r="G12" i="7"/>
  <c r="H12" i="7" s="1"/>
  <c r="G13" i="7"/>
  <c r="H13" i="7" s="1"/>
  <c r="G14" i="7"/>
  <c r="H14" i="7" s="1"/>
  <c r="G15" i="7"/>
  <c r="H15" i="7" s="1"/>
  <c r="G16" i="7"/>
  <c r="H16" i="7" s="1"/>
  <c r="G17" i="7"/>
  <c r="H17" i="7" s="1"/>
  <c r="G18" i="7"/>
  <c r="H18" i="7" s="1"/>
  <c r="G19" i="7"/>
  <c r="H19" i="7" s="1"/>
  <c r="G20" i="7"/>
  <c r="H20" i="7" s="1"/>
  <c r="G21" i="7"/>
  <c r="H21" i="7" s="1"/>
  <c r="G22" i="7"/>
  <c r="H22" i="7" s="1"/>
  <c r="G23" i="7"/>
  <c r="H23" i="7" s="1"/>
  <c r="G24" i="7"/>
  <c r="H24" i="7" s="1"/>
  <c r="G25" i="7"/>
  <c r="H25" i="7" s="1"/>
  <c r="G26" i="7"/>
  <c r="H26" i="7" s="1"/>
  <c r="G27" i="7"/>
  <c r="H27" i="7" s="1"/>
  <c r="G28" i="7"/>
  <c r="H28" i="7" s="1"/>
  <c r="G29" i="7"/>
  <c r="H29" i="7" s="1"/>
  <c r="G30" i="7"/>
  <c r="H30" i="7" s="1"/>
  <c r="G31" i="7"/>
  <c r="H31" i="7" s="1"/>
  <c r="H35" i="7"/>
  <c r="G36" i="7"/>
  <c r="H36" i="7" s="1"/>
  <c r="G37" i="7"/>
  <c r="H37" i="7" s="1"/>
  <c r="G38" i="7"/>
  <c r="H38" i="7" s="1"/>
  <c r="G39" i="7"/>
  <c r="H39" i="7" s="1"/>
  <c r="G40" i="7"/>
  <c r="H40" i="7" s="1"/>
  <c r="G41" i="7"/>
  <c r="H41" i="7" s="1"/>
  <c r="G8" i="8"/>
  <c r="H8" i="8" s="1"/>
  <c r="G11" i="8"/>
  <c r="H11" i="8" s="1"/>
  <c r="G15" i="8"/>
  <c r="H15" i="8" s="1"/>
  <c r="G36" i="8"/>
  <c r="H36" i="8" s="1"/>
  <c r="G39" i="8"/>
  <c r="H39" i="8" s="1"/>
  <c r="G6" i="10"/>
  <c r="H6" i="10" s="1"/>
  <c r="G7" i="10"/>
  <c r="H7" i="10" s="1"/>
  <c r="G8" i="10"/>
  <c r="H8" i="10" s="1"/>
  <c r="G9" i="10"/>
  <c r="H9" i="10" s="1"/>
  <c r="G11" i="10"/>
  <c r="H11" i="10" s="1"/>
  <c r="G12" i="10"/>
  <c r="H12" i="10" s="1"/>
  <c r="G13" i="10"/>
  <c r="H13" i="10" s="1"/>
  <c r="G14" i="10"/>
  <c r="H14" i="10" s="1"/>
  <c r="G15" i="10"/>
  <c r="H15" i="10" s="1"/>
  <c r="G16" i="10"/>
  <c r="H16" i="10" s="1"/>
  <c r="G17" i="10"/>
  <c r="H17" i="10" s="1"/>
  <c r="G18" i="10"/>
  <c r="H18" i="10" s="1"/>
  <c r="G21" i="10"/>
  <c r="H21" i="10" s="1"/>
  <c r="G22" i="10"/>
  <c r="H22" i="10" s="1"/>
  <c r="G23" i="10"/>
  <c r="H23" i="10" s="1"/>
  <c r="G25" i="10"/>
  <c r="H25" i="10" s="1"/>
  <c r="G26" i="10"/>
  <c r="H26" i="10" s="1"/>
  <c r="G27" i="10"/>
  <c r="H27" i="10" s="1"/>
  <c r="G28" i="10"/>
  <c r="H28" i="10" s="1"/>
  <c r="G29" i="10"/>
  <c r="H29" i="10" s="1"/>
  <c r="G30" i="10"/>
  <c r="H30" i="10" s="1"/>
  <c r="G31" i="10"/>
  <c r="H31" i="10" s="1"/>
  <c r="G38" i="10"/>
  <c r="H38" i="10" s="1"/>
  <c r="G40" i="10"/>
  <c r="H40" i="10" s="1"/>
  <c r="G41" i="10"/>
  <c r="H41" i="10" s="1"/>
  <c r="G42" i="10"/>
  <c r="H42" i="10" s="1"/>
  <c r="G43" i="10"/>
  <c r="H43" i="10" s="1"/>
  <c r="G44" i="10"/>
  <c r="H44" i="10" s="1"/>
  <c r="G45" i="10"/>
  <c r="H45" i="10" s="1"/>
  <c r="G46" i="10"/>
  <c r="H46" i="10" s="1"/>
  <c r="G48" i="10"/>
  <c r="H48" i="10" s="1"/>
  <c r="G49" i="10"/>
  <c r="H49" i="10" s="1"/>
  <c r="G5" i="11"/>
  <c r="H5" i="11" s="1"/>
  <c r="G6" i="11"/>
  <c r="H6" i="11" s="1"/>
  <c r="H7" i="11"/>
  <c r="G8" i="11"/>
  <c r="H8" i="11" s="1"/>
  <c r="G9" i="11"/>
  <c r="H9" i="11" s="1"/>
  <c r="G10" i="11"/>
  <c r="H10" i="11" s="1"/>
  <c r="G11" i="11"/>
  <c r="H11" i="11" s="1"/>
  <c r="G13" i="11"/>
  <c r="H13" i="11" s="1"/>
  <c r="G14" i="11"/>
  <c r="H14" i="11" s="1"/>
  <c r="G15" i="11"/>
  <c r="H15" i="11" s="1"/>
  <c r="G16" i="11"/>
  <c r="H16" i="11" s="1"/>
  <c r="G17" i="11"/>
  <c r="H17" i="11" s="1"/>
  <c r="G18" i="11"/>
  <c r="H18" i="11" s="1"/>
  <c r="G19" i="11"/>
  <c r="H19" i="11" s="1"/>
  <c r="G20" i="11"/>
  <c r="H20" i="11" s="1"/>
  <c r="G21" i="11"/>
  <c r="H21" i="11" s="1"/>
  <c r="G22" i="11"/>
  <c r="H22" i="11" s="1"/>
  <c r="G23" i="11"/>
  <c r="H23" i="11" s="1"/>
  <c r="G24" i="11"/>
  <c r="H24" i="11" s="1"/>
  <c r="G25" i="11"/>
  <c r="H25" i="11" s="1"/>
  <c r="G26" i="11"/>
  <c r="H26" i="11" s="1"/>
  <c r="G27" i="11"/>
  <c r="H27" i="11" s="1"/>
  <c r="G28" i="11"/>
  <c r="H28" i="11" s="1"/>
  <c r="G29" i="11"/>
  <c r="H29" i="11" s="1"/>
  <c r="G30" i="11"/>
  <c r="H30" i="11" s="1"/>
  <c r="G31" i="11"/>
  <c r="H31" i="11" s="1"/>
  <c r="G36" i="11"/>
  <c r="H36" i="11" s="1"/>
  <c r="G37" i="11"/>
  <c r="H37" i="11" s="1"/>
  <c r="G39" i="11"/>
  <c r="H39" i="11" s="1"/>
  <c r="G40" i="11"/>
  <c r="H40" i="11" s="1"/>
  <c r="G41" i="11"/>
  <c r="H41" i="11" s="1"/>
  <c r="G45" i="11"/>
  <c r="H45" i="11" s="1"/>
  <c r="G47" i="11"/>
  <c r="H47" i="11" s="1"/>
  <c r="G50" i="11"/>
  <c r="H50" i="11" s="1"/>
  <c r="G51" i="11"/>
  <c r="H51" i="11" s="1"/>
  <c r="H43" i="8" l="1"/>
  <c r="H96" i="5"/>
  <c r="H97" i="5" s="1"/>
  <c r="G25" i="19"/>
  <c r="G25" i="18"/>
  <c r="G25" i="17"/>
  <c r="G25" i="16"/>
  <c r="H52" i="11"/>
  <c r="G59" i="20"/>
  <c r="H42" i="7"/>
  <c r="H50" i="10"/>
</calcChain>
</file>

<file path=xl/sharedStrings.xml><?xml version="1.0" encoding="utf-8"?>
<sst xmlns="http://schemas.openxmlformats.org/spreadsheetml/2006/main" count="1439" uniqueCount="722">
  <si>
    <t>เดือนก่อน</t>
  </si>
  <si>
    <t>เดือนนี้</t>
  </si>
  <si>
    <t>จำนวน</t>
  </si>
  <si>
    <t>หน่วย</t>
  </si>
  <si>
    <t>บาท</t>
  </si>
  <si>
    <t>หมายเหตุ</t>
  </si>
  <si>
    <t>ลำดับ</t>
  </si>
  <si>
    <t>ที่</t>
  </si>
  <si>
    <t>บ้านเลขที่</t>
  </si>
  <si>
    <t>910/1</t>
  </si>
  <si>
    <t>910/2</t>
  </si>
  <si>
    <t>910/3</t>
  </si>
  <si>
    <t>910/4</t>
  </si>
  <si>
    <t>910/5</t>
  </si>
  <si>
    <t>910/6</t>
  </si>
  <si>
    <t>910/7</t>
  </si>
  <si>
    <t>910/8</t>
  </si>
  <si>
    <t>910/9</t>
  </si>
  <si>
    <t>นายสนั่น                     จันทร์พรม</t>
  </si>
  <si>
    <t>น.ส.ขวัญจิต                รัตนวรรณนุกูล</t>
  </si>
  <si>
    <t>910/10</t>
  </si>
  <si>
    <t>910/11</t>
  </si>
  <si>
    <t>910/12</t>
  </si>
  <si>
    <t>910/13</t>
  </si>
  <si>
    <t>910/14</t>
  </si>
  <si>
    <t>910/15</t>
  </si>
  <si>
    <t>910/16</t>
  </si>
  <si>
    <t>910/17</t>
  </si>
  <si>
    <t>910/18</t>
  </si>
  <si>
    <t>910/19</t>
  </si>
  <si>
    <t>910/20</t>
  </si>
  <si>
    <t>910/21</t>
  </si>
  <si>
    <t>910/22</t>
  </si>
  <si>
    <t>910/23</t>
  </si>
  <si>
    <t>910/24</t>
  </si>
  <si>
    <t>910/25</t>
  </si>
  <si>
    <t>910/26</t>
  </si>
  <si>
    <t>910/27</t>
  </si>
  <si>
    <t>ดร.รวีประภา                สิทธิลภ</t>
  </si>
  <si>
    <t>น.ส.บุญตา                  ช่วยมาก</t>
  </si>
  <si>
    <t>นายประมวล               โฮมละคร</t>
  </si>
  <si>
    <t>นางนฤมล                    ศิรินทราเวช</t>
  </si>
  <si>
    <t>910/28</t>
  </si>
  <si>
    <t>910/29</t>
  </si>
  <si>
    <t>นายศิริชัย                    ลาภาสระน้อย</t>
  </si>
  <si>
    <t>910/30</t>
  </si>
  <si>
    <t>910/31</t>
  </si>
  <si>
    <t>910/32</t>
  </si>
  <si>
    <t>910/33</t>
  </si>
  <si>
    <t>นายสมยศ                    นิรมิตเจียรพันธ์</t>
  </si>
  <si>
    <t>910/34</t>
  </si>
  <si>
    <t>910/35</t>
  </si>
  <si>
    <t>910/36</t>
  </si>
  <si>
    <t>910/37</t>
  </si>
  <si>
    <t>910/38</t>
  </si>
  <si>
    <t>910/39</t>
  </si>
  <si>
    <t>นายเสริมศักดิ์                ติยะแสงทอง</t>
  </si>
  <si>
    <t>910/40</t>
  </si>
  <si>
    <t>นายอดาษดา                  มั่นดี</t>
  </si>
  <si>
    <t>นายปรีชา                      หอยสังข์</t>
  </si>
  <si>
    <t>นายอมรทัศน์                จั่วแจ่มใส</t>
  </si>
  <si>
    <t>นายพิสิฐ                      คลังกูล</t>
  </si>
  <si>
    <t xml:space="preserve">              ชื่อเจ้าของมิเตอร์</t>
  </si>
  <si>
    <t xml:space="preserve">      เลขมิเตอร์</t>
  </si>
  <si>
    <t xml:space="preserve">  จำนวนเงิน</t>
  </si>
  <si>
    <t xml:space="preserve">            ชื่อเจ้าของมิเตอร์</t>
  </si>
  <si>
    <t xml:space="preserve">       เลขมิเตอร์</t>
  </si>
  <si>
    <t>นายฉลอง                    สวัสดี</t>
  </si>
  <si>
    <t>นายยอดศักดิ์               ประชาราษฎร์</t>
  </si>
  <si>
    <t>นางสาวไวน์ริตาร์          อินทรพิทักษ์</t>
  </si>
  <si>
    <t>นายประกาย                 นาดี</t>
  </si>
  <si>
    <t>นางอภิญญา                 คิดการ</t>
  </si>
  <si>
    <t>นายภาคภูมิ                  หมีเงิน</t>
  </si>
  <si>
    <t>นายทยาวีร์                   หนูบุญ</t>
  </si>
  <si>
    <t>นายพงษ์ศักดิ์                 นาใจคง</t>
  </si>
  <si>
    <t>ค่าน้ำประปา แฟลต 40 หน่วย (เก่า)</t>
  </si>
  <si>
    <t xml:space="preserve">           เลขมิเตอร์</t>
  </si>
  <si>
    <t xml:space="preserve">        จำนวนเงิน</t>
  </si>
  <si>
    <r>
      <t xml:space="preserve">                 </t>
    </r>
    <r>
      <rPr>
        <b/>
        <sz val="20"/>
        <rFont val="TH SarabunPSK"/>
        <family val="2"/>
      </rPr>
      <t xml:space="preserve">                   มหาวิทยาลัยเทคโนโลยีราชมงคลอีสาน      นครราชสีมา</t>
    </r>
  </si>
  <si>
    <t>รายชื่อผู้ที่พักอาศัยในอาคารหอพักพัฒนาศรม</t>
  </si>
  <si>
    <t>ห้องพัก</t>
  </si>
  <si>
    <t xml:space="preserve">                    </t>
  </si>
  <si>
    <t>ชื่อ - สกุล</t>
  </si>
  <si>
    <t xml:space="preserve">         เลขมิเตอร์</t>
  </si>
  <si>
    <t xml:space="preserve">     จำนวนเงิน</t>
  </si>
  <si>
    <t>นางสาวปิยะมาศ        จานนอก</t>
  </si>
  <si>
    <t xml:space="preserve"> น.ส.สมปอง             พวงแก้ว</t>
  </si>
  <si>
    <t>นายยงยุทธ              เสียงดัง</t>
  </si>
  <si>
    <t>น.ส.ณฐกร               กุลกิจธนขจร</t>
  </si>
  <si>
    <t>นายอำพล               ทันไชย</t>
  </si>
  <si>
    <t>นายสาธิต                ทูลไธสง</t>
  </si>
  <si>
    <t>นายณัฐวุฒิ             สุไชยชิต</t>
  </si>
  <si>
    <t>น.ส.อรพิน             สิทธิสวนจิก</t>
  </si>
  <si>
    <t>นายมงคล             บำรุงตระกูล</t>
  </si>
  <si>
    <t>นายสายชล            สารนอก</t>
  </si>
  <si>
    <t>น.ส.ธนาภิญญ์         อัตตฤทธิ์</t>
  </si>
  <si>
    <t>นายสมเกียรติ์          ฉายพระพักตร์</t>
  </si>
  <si>
    <t>นายณรงค์            จอมโคกกรวด</t>
  </si>
  <si>
    <t>นางแก้วใจ               โคตะบุตรโต</t>
  </si>
  <si>
    <t>น.ส.กุสุมาวดี             คงฤทธิ์</t>
  </si>
  <si>
    <t>น.ส.สมพร               อินบุญเชิด</t>
  </si>
  <si>
    <t xml:space="preserve">                     </t>
  </si>
  <si>
    <t xml:space="preserve">        เลขมิเตอร์</t>
  </si>
  <si>
    <t>น.ส.วงศ์เดือน          วรรณวัติ</t>
  </si>
  <si>
    <t>นายมงคล               คำปากดี</t>
  </si>
  <si>
    <t>น.ส.ฤทัยรัต            ลายกิ่ง</t>
  </si>
  <si>
    <t>นายสังวาลย์           บุญจันทร์</t>
  </si>
  <si>
    <t>น.ส.เมธ์วดี             พยัฆประโคน</t>
  </si>
  <si>
    <t>นายอภิเดช             บุญเจือ</t>
  </si>
  <si>
    <t>นายมงคล              คูพิมาย</t>
  </si>
  <si>
    <t xml:space="preserve">                 </t>
  </si>
  <si>
    <t>น.ส.ธนาภิญญ์          อัตตฤทธิ์</t>
  </si>
  <si>
    <t>นายณรงค์                     จอมโคกกรวด</t>
  </si>
  <si>
    <t xml:space="preserve">              </t>
  </si>
  <si>
    <t>รายชื่อผู้ที่พักอาศัยในอาคารหอพักภาติกวัฒน์</t>
  </si>
  <si>
    <t>นายชาญชัย                เงาะปก</t>
  </si>
  <si>
    <t>น.ส.สุวรรณี                ทนงสำโรง</t>
  </si>
  <si>
    <t>น.ส.รัตน์ฐาภัทร           บุญเกิด</t>
  </si>
  <si>
    <t>น.ส.ทัศนีย์                 เปรียบจันทึก</t>
  </si>
  <si>
    <t>นายปรีชา                  วิเศษ</t>
  </si>
  <si>
    <t>น.ส.ศรีเวียง                กาพย์พิมาย</t>
  </si>
  <si>
    <t>นางกัญญาภัค              ฟักกระโทก</t>
  </si>
  <si>
    <t>นายฉัตรชัย                อินทสังข์</t>
  </si>
  <si>
    <t>น.ส.กิตติมา                ทางนะที</t>
  </si>
  <si>
    <t>น.ส.ระวิสุดา               นารี</t>
  </si>
  <si>
    <t>นายชัยวัฒน์               พีรทัตสุวรรณ</t>
  </si>
  <si>
    <t>น.ส.สุกานดา              กลิ่นขจร</t>
  </si>
  <si>
    <t>น.ส.สนทยา                แจ่มกระจ่าง</t>
  </si>
  <si>
    <t>น.ส.นันทพร                เจียสันเทียะ</t>
  </si>
  <si>
    <t>น.ส.อาทิตยา               เข็มแก้ว</t>
  </si>
  <si>
    <t xml:space="preserve">น.ส.วรรณมณี              บุญฟู            </t>
  </si>
  <si>
    <t>น.ส.อุไร                   แสงศิริ</t>
  </si>
  <si>
    <t>นางพรรณาภรณ์         พับเกาะ</t>
  </si>
  <si>
    <t>นายอนุชา                กล่ำน้อย</t>
  </si>
  <si>
    <t>นายรุ่งเพชร              ก่องนอก</t>
  </si>
  <si>
    <t>นายชาญชัย            เงาะปก</t>
  </si>
  <si>
    <t>น.ส.สุวรรณี            ทนงสำโรง</t>
  </si>
  <si>
    <t>น.ส.รัตน์ฐาภัทร       บุญเกิด</t>
  </si>
  <si>
    <t>น.ส.ทัศนีย์             เปรียบจันทึก</t>
  </si>
  <si>
    <t>นายปรีชา              วิเศษ</t>
  </si>
  <si>
    <t>น.ส.ศรีเวียง            กาพย์พิมาย</t>
  </si>
  <si>
    <t>นางกัญญาภัค         ฟักกระโทก</t>
  </si>
  <si>
    <t>นายฉัตรชัย            อินทสังข์</t>
  </si>
  <si>
    <t>น.ส.กิตติมา             ทางนะที</t>
  </si>
  <si>
    <t>น.ส.ระวิสุดา            นารี</t>
  </si>
  <si>
    <t>นายชัยวัฒน์            พีรทัตสุวรรณ</t>
  </si>
  <si>
    <t>น.ส.สุกานดา            กลิ่นขจร</t>
  </si>
  <si>
    <t>น.ส.สนทยา             แจ่มกระจ่าง</t>
  </si>
  <si>
    <t>น.ส.นันทพร             เจียสันเทียะ</t>
  </si>
  <si>
    <t>น.ส.อาทิตยา            เข็มแก้ว</t>
  </si>
  <si>
    <t xml:space="preserve">น.ส.วรรณมณี           บุญฟู            </t>
  </si>
  <si>
    <t xml:space="preserve">          </t>
  </si>
  <si>
    <t>น.ส.อุไร                 แสงศิริ</t>
  </si>
  <si>
    <t>นางพรรณาภรณ์        พับเกาะ</t>
  </si>
  <si>
    <t>นายอนุชา               กล่ำน้อย</t>
  </si>
  <si>
    <t>นายรุ่งเพชร             ก่องนอก</t>
  </si>
  <si>
    <t xml:space="preserve">               ชื่อเจ้าของมิเตอร์</t>
  </si>
  <si>
    <t>นายวุฒิชัย          สง่างาม</t>
  </si>
  <si>
    <t>นางลักขณา        พรมพรรณา</t>
  </si>
  <si>
    <t>น.ส.ภัทรานุช      บุญเรือง</t>
  </si>
  <si>
    <t>น.ส.พรรณิภา      วิทยาภินันท์</t>
  </si>
  <si>
    <t>นายพิบูลย์        คลังเวียนนา</t>
  </si>
  <si>
    <t>นายการัณย์       หอมชาติ</t>
  </si>
  <si>
    <t>นายสี              แสงอินทร์</t>
  </si>
  <si>
    <t>นายมรกต         ทิวะสิงห์</t>
  </si>
  <si>
    <t>นายฉกาจ          เชื่อดี</t>
  </si>
  <si>
    <t xml:space="preserve">      จำนวนเงิน</t>
  </si>
  <si>
    <t>นายชัยวัฒน์         วัฒนะกุล</t>
  </si>
  <si>
    <t>บ้านพักอธิการบดี</t>
  </si>
  <si>
    <t>นายวินัย             มานะมานัศ</t>
  </si>
  <si>
    <t>นายชุมพล           พลล้ำ</t>
  </si>
  <si>
    <t>นายทิม              รักกลาง</t>
  </si>
  <si>
    <t xml:space="preserve">       จำนวนเงิน</t>
  </si>
  <si>
    <t>นางรัตนากร         ยิ้มประเสิรฐ</t>
  </si>
  <si>
    <t>น.ส.จันทนา         สันทัดพร้อม</t>
  </si>
  <si>
    <t>นายธวัช             วิวัฒน์เจริญ</t>
  </si>
  <si>
    <t>นายทวี                เนาวบุตร</t>
  </si>
  <si>
    <t>นายเฉลิมเกียรติ      ศรีศิรา</t>
  </si>
  <si>
    <t>นายยุทธศักดิ์          วังไพศาล</t>
  </si>
  <si>
    <t>นายบัญชา           นาคทอง</t>
  </si>
  <si>
    <t>นายวิทยา            ศรีกุล</t>
  </si>
  <si>
    <t>นายสุวัฒน์ชัย        ไชยพันธุ์</t>
  </si>
  <si>
    <t>นายธนาฒน์          สุกนวล</t>
  </si>
  <si>
    <t>นายเด่น               รักซ้อน</t>
  </si>
  <si>
    <t>นายวีระชัย          หนองงู</t>
  </si>
  <si>
    <t>นายวินิจ             การชงัด</t>
  </si>
  <si>
    <t>นายพิพัฒน์         อมตฉายา</t>
  </si>
  <si>
    <t xml:space="preserve"> </t>
  </si>
  <si>
    <t xml:space="preserve">                 เลขมิเตอร์</t>
  </si>
  <si>
    <t xml:space="preserve">         จำนวนเงิน</t>
  </si>
  <si>
    <t>A 101</t>
  </si>
  <si>
    <t xml:space="preserve">นายศตคุณ                เดชพันธ์  </t>
  </si>
  <si>
    <t>A 102</t>
  </si>
  <si>
    <t>นายคมสัณห์              ขัตติยะ</t>
  </si>
  <si>
    <t>A 201</t>
  </si>
  <si>
    <t xml:space="preserve">นายบรรณชา             ขันเขียว  </t>
  </si>
  <si>
    <t>A 202</t>
  </si>
  <si>
    <t>A 203</t>
  </si>
  <si>
    <t xml:space="preserve">นายปุริม                   หนุนนัด  </t>
  </si>
  <si>
    <t>A 204</t>
  </si>
  <si>
    <t>นายนรรัฐ                  รื่นกวี</t>
  </si>
  <si>
    <t>A 205</t>
  </si>
  <si>
    <t>นางสาวอุบล              สุริพล</t>
  </si>
  <si>
    <t>A 206</t>
  </si>
  <si>
    <t>นายณรงค์ศักดิ์            ธรรมโชติ</t>
  </si>
  <si>
    <t>A 301</t>
  </si>
  <si>
    <t xml:space="preserve">นายวิชชุพงษ์              วิบูลเจริญ  </t>
  </si>
  <si>
    <t>A 302</t>
  </si>
  <si>
    <t>นางพรทิพย์               ศรีเมือง</t>
  </si>
  <si>
    <t>A 303</t>
  </si>
  <si>
    <t xml:space="preserve">นายบัณฑิต               กฤตาคม </t>
  </si>
  <si>
    <t>A 304</t>
  </si>
  <si>
    <t xml:space="preserve">นางสาวสุมาลี            เอกพล  </t>
  </si>
  <si>
    <t>A 305</t>
  </si>
  <si>
    <t>นายเสกสรรค์            พลศรี</t>
  </si>
  <si>
    <t>A 306</t>
  </si>
  <si>
    <t>A 401</t>
  </si>
  <si>
    <t>A 402</t>
  </si>
  <si>
    <t>A 403</t>
  </si>
  <si>
    <t>A 404</t>
  </si>
  <si>
    <t>A 405</t>
  </si>
  <si>
    <t>A 406</t>
  </si>
  <si>
    <t xml:space="preserve">                                                               รายชื่อผู้ที่พักอาศัยในอาคารหอพักพัฒนาศรม</t>
  </si>
  <si>
    <t xml:space="preserve">นายศตคุณ             เดชพันธ์  </t>
  </si>
  <si>
    <t>นายคมสัณห์           ขัตติยะ</t>
  </si>
  <si>
    <t xml:space="preserve">นายบรรณชา          ขันเขียว  </t>
  </si>
  <si>
    <t xml:space="preserve">นายปุริม               หนุนนัด  </t>
  </si>
  <si>
    <t>นายนรรัฐ              รื่นกวี</t>
  </si>
  <si>
    <t>นางสาวอุบล           สุริพล</t>
  </si>
  <si>
    <t>นายณรงค์ศักดิ์        ธรรมโชติ</t>
  </si>
  <si>
    <t xml:space="preserve">นายวิชชุพงษ์          วิบูลเจริญ  </t>
  </si>
  <si>
    <t>นางพรทิพย์            ศรีเมือง</t>
  </si>
  <si>
    <t xml:space="preserve">นายบัณฑิต            กฤตาคม </t>
  </si>
  <si>
    <t xml:space="preserve">นางสาวสุมาลี         เอกพล  </t>
  </si>
  <si>
    <t>นายเสกสรรค์         พลศรี</t>
  </si>
  <si>
    <t xml:space="preserve">นางสาวสิริพร         วาสนาประเสริฐ  </t>
  </si>
  <si>
    <t>B 101</t>
  </si>
  <si>
    <t>B 102</t>
  </si>
  <si>
    <t xml:space="preserve">นางสาวดวงพร          ขุนอาจสูงเนิน </t>
  </si>
  <si>
    <t>B 201</t>
  </si>
  <si>
    <t xml:space="preserve">นางสาวสมปอง          สุคำภา   </t>
  </si>
  <si>
    <t>B 202</t>
  </si>
  <si>
    <t>B 203</t>
  </si>
  <si>
    <t xml:space="preserve">นางกชพร               บุญเทียมทัด </t>
  </si>
  <si>
    <t>B 204</t>
  </si>
  <si>
    <t xml:space="preserve">นางสาวศิริลักษณ์       จันทร์สว่าง </t>
  </si>
  <si>
    <t>B 205</t>
  </si>
  <si>
    <t xml:space="preserve">นายสายธาร             เทนอิสระ </t>
  </si>
  <si>
    <t>B 206</t>
  </si>
  <si>
    <t>B 301</t>
  </si>
  <si>
    <t xml:space="preserve">นายพงษ์ศักดิ์            ลอยฟ้า  </t>
  </si>
  <si>
    <t>B 302</t>
  </si>
  <si>
    <t xml:space="preserve">นายสุรินทร์             มณีศรี </t>
  </si>
  <si>
    <t>B 303</t>
  </si>
  <si>
    <t xml:space="preserve">นางสาวรัญชิดา         สาระวิถี </t>
  </si>
  <si>
    <t>B 304</t>
  </si>
  <si>
    <t>B 305</t>
  </si>
  <si>
    <t>B 306</t>
  </si>
  <si>
    <t>นายทศพล              บุญใส</t>
  </si>
  <si>
    <t>B 401</t>
  </si>
  <si>
    <t>B 402</t>
  </si>
  <si>
    <t>นายกฤตวิทย์           บัวใหญ่</t>
  </si>
  <si>
    <t>B 403</t>
  </si>
  <si>
    <t>B 404</t>
  </si>
  <si>
    <t>B 405</t>
  </si>
  <si>
    <t>นายสาม                ศรีสุโร</t>
  </si>
  <si>
    <t>B 406</t>
  </si>
  <si>
    <t>นายสุรัตน์              วรรณศรี</t>
  </si>
  <si>
    <t xml:space="preserve">               เลขมิเตอร์</t>
  </si>
  <si>
    <t xml:space="preserve">นายสมชาติ              ดีอุดม  </t>
  </si>
  <si>
    <t xml:space="preserve">นางสาววิศณี             ไชยรักษ์ </t>
  </si>
  <si>
    <t>นายทศพล               บุญใส</t>
  </si>
  <si>
    <t>นายกฤตวิทย์             บัวใหญ่</t>
  </si>
  <si>
    <t>นางสาวจันทร์เพ็ญ      ธงไชย</t>
  </si>
  <si>
    <t>นายศุภปิยะ              สิระนันท์</t>
  </si>
  <si>
    <t>นายสาม                 ศรีสุโร</t>
  </si>
  <si>
    <t>นายสุรัตน์               วรรณศรี</t>
  </si>
  <si>
    <t>นายธนโชติ        ศิริรักษ์</t>
  </si>
  <si>
    <t>น.ส.ศิรันต์ญา       หอรัตน์ประเสริฐ</t>
  </si>
  <si>
    <t>นายโกศวัต            ช่างจัตุรัส</t>
  </si>
  <si>
    <t>น.ส.พรพรรณ           คัดสูงเนิน</t>
  </si>
  <si>
    <t xml:space="preserve">  </t>
  </si>
  <si>
    <r>
      <t xml:space="preserve">                </t>
    </r>
    <r>
      <rPr>
        <b/>
        <u/>
        <sz val="18"/>
        <rFont val="TH SarabunPSK"/>
        <family val="2"/>
      </rPr>
      <t>รวมเงิน</t>
    </r>
  </si>
  <si>
    <r>
      <t xml:space="preserve">            </t>
    </r>
    <r>
      <rPr>
        <b/>
        <u/>
        <sz val="18"/>
        <rFont val="TH SarabunPSK"/>
        <family val="2"/>
      </rPr>
      <t>รวมเงิน</t>
    </r>
  </si>
  <si>
    <t>น.ส.นัฐชนันย์              ฉายะพงษ์</t>
  </si>
  <si>
    <t>นายมงคล                  กลิ่นทับ</t>
  </si>
  <si>
    <t>น.ส.นัฐชนันย์          ฉายะพงษ์</t>
  </si>
  <si>
    <t>นายมงคล               กลิ่นทับ</t>
  </si>
  <si>
    <r>
      <t xml:space="preserve">               </t>
    </r>
    <r>
      <rPr>
        <b/>
        <u/>
        <sz val="18"/>
        <rFont val="TH SarabunPSK"/>
        <family val="2"/>
      </rPr>
      <t>รวมเงิน</t>
    </r>
  </si>
  <si>
    <r>
      <t xml:space="preserve">             </t>
    </r>
    <r>
      <rPr>
        <b/>
        <u/>
        <sz val="18"/>
        <rFont val="TH SarabunPSK"/>
        <family val="2"/>
      </rPr>
      <t>รวมเงิน</t>
    </r>
    <r>
      <rPr>
        <b/>
        <sz val="18"/>
        <rFont val="TH SarabunPSK"/>
        <family val="2"/>
      </rPr>
      <t xml:space="preserve">        </t>
    </r>
  </si>
  <si>
    <t>นายทนงศักดิ์  มากทอง</t>
  </si>
  <si>
    <t>นายรัญชน์            แถวโสภา</t>
  </si>
  <si>
    <t>รศ.กาญจนา                 ตันสุววรรณรัตน์</t>
  </si>
  <si>
    <t>อาจารย์จีน</t>
  </si>
  <si>
    <t>นายวิรัตร                บุตรวาปี</t>
  </si>
  <si>
    <t>นายวิรัตร             บุตรวาปี</t>
  </si>
  <si>
    <t xml:space="preserve">นางสาวแป้งล่ำ         </t>
  </si>
  <si>
    <t>เจริญจิตร์</t>
  </si>
  <si>
    <t>นางสาวกนกอร</t>
  </si>
  <si>
    <t>นุ้ยเล็ก</t>
  </si>
  <si>
    <t>นางสาววิลาวัณย์</t>
  </si>
  <si>
    <t>แสนสุข</t>
  </si>
  <si>
    <t>นางสาวสุภาภรณ์</t>
  </si>
  <si>
    <t>พิมสุคะ</t>
  </si>
  <si>
    <t>นายกฤษฎา</t>
  </si>
  <si>
    <t>วาลย์มนตรี</t>
  </si>
  <si>
    <t>นางสาววราภรณ์</t>
  </si>
  <si>
    <t>นามบุตร</t>
  </si>
  <si>
    <t>นางสาวอาจารี</t>
  </si>
  <si>
    <t>จรานุวัฒน์</t>
  </si>
  <si>
    <t>ทาสันเทียะ</t>
  </si>
  <si>
    <t>นายสุเมธ</t>
  </si>
  <si>
    <t>บุญยืด</t>
  </si>
  <si>
    <t>นายสัญชัย</t>
  </si>
  <si>
    <t>รำเพยพัด</t>
  </si>
  <si>
    <t>นายวิวัฒน์</t>
  </si>
  <si>
    <t>กาศกระโทก</t>
  </si>
  <si>
    <t>นายนิกร</t>
  </si>
  <si>
    <t>ศรีนวล</t>
  </si>
  <si>
    <t>นายธีระ</t>
  </si>
  <si>
    <t>ฮวบขุนทด</t>
  </si>
  <si>
    <t>นางสาวยุพาพรรณ</t>
  </si>
  <si>
    <t>บัวภา</t>
  </si>
  <si>
    <t>นางสาวทิพย์วรรณ</t>
  </si>
  <si>
    <t>แสงกันยา</t>
  </si>
  <si>
    <t>นางสาวพรรณิภา</t>
  </si>
  <si>
    <t>เปียจันทึก</t>
  </si>
  <si>
    <t>นางสาวปิยดา</t>
  </si>
  <si>
    <t>ปรีชาศาสตร์</t>
  </si>
  <si>
    <t>เลขที่ห้อง</t>
  </si>
  <si>
    <t xml:space="preserve">               ชื่อ - สกุล</t>
  </si>
  <si>
    <t xml:space="preserve">              ชื่อ - สกุล</t>
  </si>
  <si>
    <t>เหมาจ่าย</t>
  </si>
  <si>
    <t>น.ส.อภิรฎี             ไชยบุตร</t>
  </si>
  <si>
    <t>น.ส.พัทธนันท์         แสงใส</t>
  </si>
  <si>
    <t>น.ส.พัทธนันท์          แสงใส</t>
  </si>
  <si>
    <t>น.ส.ศิลาพรรณ          ทาดาวงษา</t>
  </si>
  <si>
    <t>น.ส.อัญชลี             จินดาภี</t>
  </si>
  <si>
    <t>น.ส.อัญชลี              จินดาภี</t>
  </si>
  <si>
    <t>น.ส.มนต์ธิณี            ดุลย์เภรี</t>
  </si>
  <si>
    <t>นายชรินทร์</t>
  </si>
  <si>
    <t xml:space="preserve">นางสาวพัชราภรณ์ </t>
  </si>
  <si>
    <t>สมดี</t>
  </si>
  <si>
    <t>นางสาวอรวรรณ</t>
  </si>
  <si>
    <t>พรตะคุ</t>
  </si>
  <si>
    <t>นางสาวนินณา</t>
  </si>
  <si>
    <t>ชูเชิด</t>
  </si>
  <si>
    <t>นางสาวพัชราภรณ์</t>
  </si>
  <si>
    <t>นางสาวพรสวัสดิ์</t>
  </si>
  <si>
    <t>สิงห์ยาม</t>
  </si>
  <si>
    <t>นางพุทธมาศ</t>
  </si>
  <si>
    <t>สายมนตรี</t>
  </si>
  <si>
    <t>นางสาวรัชนีกร</t>
  </si>
  <si>
    <t>หมั่นการ</t>
  </si>
  <si>
    <t>นางสาวสุวรรณา</t>
  </si>
  <si>
    <t>คูณสันเทียะ</t>
  </si>
  <si>
    <t xml:space="preserve">                        รวม</t>
  </si>
  <si>
    <t xml:space="preserve">  บาท</t>
  </si>
  <si>
    <t>นางสาวกรกต</t>
  </si>
  <si>
    <t>เลิศชัยพงศ์</t>
  </si>
  <si>
    <t>นายธวัชชัย</t>
  </si>
  <si>
    <t>น.ส.ฐิติพร                  ผลาทิพย์</t>
  </si>
  <si>
    <t>น.ส.ฐิติพร               ผลาทิพย์</t>
  </si>
  <si>
    <t>นางสาวปภัทร์สิริ</t>
  </si>
  <si>
    <t>วงศ์ธีรากานต์</t>
  </si>
  <si>
    <t>นางสาวอภิรดี</t>
  </si>
  <si>
    <t>มวลคำลา</t>
  </si>
  <si>
    <t>นางสาวศิริวรรณ              โรโห</t>
  </si>
  <si>
    <t>น.ส.สมปอง             พวงแก้ว</t>
  </si>
  <si>
    <t>นายวรนิตย์          พือสันเทียะ</t>
  </si>
  <si>
    <t xml:space="preserve">        ฐาตุจิรางค์กุล</t>
  </si>
  <si>
    <t>ดร.นิภาพร</t>
  </si>
  <si>
    <t>อามัสสา</t>
  </si>
  <si>
    <t>นายรุ่งวสันต์      ไกรกลาง</t>
  </si>
  <si>
    <t>นางสาวปิยมาภรณ์           ฤทธิ์รักษา</t>
  </si>
  <si>
    <t>ผศ.จักรกฤษณ์</t>
  </si>
  <si>
    <t xml:space="preserve">          เยรัมย์</t>
  </si>
  <si>
    <t xml:space="preserve">     จารุวงศ์วิทยา</t>
  </si>
  <si>
    <t xml:space="preserve"> รายชื่อผู้ที่พักอาศัยในอาคารหอพักพัฒนาศรม</t>
  </si>
  <si>
    <t>นายปรีชา                    ขันติโกมล</t>
  </si>
  <si>
    <t>นางสาวกิตติกานต์            พรประทุม</t>
  </si>
  <si>
    <t>ห้องรับรอง สำหรับอาจารย์สอนภาษาจีน</t>
  </si>
  <si>
    <t xml:space="preserve">น.ส.จันทร์ฉาย </t>
  </si>
  <si>
    <t>ดาแก้ว</t>
  </si>
  <si>
    <t>น.ส.จันทร์ฉาย</t>
  </si>
  <si>
    <t>นางทิพย์สุคนธ์</t>
  </si>
  <si>
    <t xml:space="preserve">        จงภักดี</t>
  </si>
  <si>
    <t>นางสาวดุษฎี</t>
  </si>
  <si>
    <t>วงษ์คำหาร</t>
  </si>
  <si>
    <t>นายอนันท์</t>
  </si>
  <si>
    <t xml:space="preserve">เกสูงเนิน </t>
  </si>
  <si>
    <t>นายวิชาญ</t>
  </si>
  <si>
    <t>แก้วกาบิน</t>
  </si>
  <si>
    <t>ว่าที่ร้อยตรีโชคชัย</t>
  </si>
  <si>
    <t>เกสูงเนิน</t>
  </si>
  <si>
    <t>นายปกิต</t>
  </si>
  <si>
    <t xml:space="preserve">    กำบุญมา</t>
  </si>
  <si>
    <t>นายทวีศิลป์</t>
  </si>
  <si>
    <t xml:space="preserve">     เล็กประดิษฐ์</t>
  </si>
  <si>
    <t>เรียนต่อ</t>
  </si>
  <si>
    <t>นายบุญรอด</t>
  </si>
  <si>
    <t xml:space="preserve">     บุญปลูก</t>
  </si>
  <si>
    <t>นายพิทักษ์</t>
  </si>
  <si>
    <t xml:space="preserve">     พรหมสถิตย์</t>
  </si>
  <si>
    <t>นางผุสดี            นิลสมัคร</t>
  </si>
  <si>
    <t>ว่าง</t>
  </si>
  <si>
    <t xml:space="preserve">นายรพีพงศ์                  เปี่ยมสุวรรณ  </t>
  </si>
  <si>
    <t xml:space="preserve">   *   กรรมการหอพัก แฟลต 40 หน่วย (เก่า) จดมิเตอร์ส่งแผนกการเงินเอง </t>
  </si>
  <si>
    <t>นางสาวสุภัทริภา            อินมั่นคง</t>
  </si>
  <si>
    <t>นายทัดเทพ</t>
  </si>
  <si>
    <t xml:space="preserve">       วุฒิกนกกาญจน์</t>
  </si>
  <si>
    <t>นางสาวกัลยากร             จันทรสาขา</t>
  </si>
  <si>
    <t>ดร.ภราดร                    หนูทอง</t>
  </si>
  <si>
    <t>ห้องรับรอง</t>
  </si>
  <si>
    <t>น.ส.ธิดารัตน์                 กุณะวงษ์</t>
  </si>
  <si>
    <t xml:space="preserve">นางสาวณัฐริกา         กงสะกุ </t>
  </si>
  <si>
    <t>นางสาวณัฐริกา         กงสะกุ</t>
  </si>
  <si>
    <t>นายสมบัติ            น้อยมิ่ง</t>
  </si>
  <si>
    <t>นางสาวดวงนภา            ศิลปสาย</t>
  </si>
  <si>
    <t>นายไมตรี                    พลสงคราม</t>
  </si>
  <si>
    <t>นายบุญรอด                อาสาสะนา</t>
  </si>
  <si>
    <t>นายพีรเดช                 วิทยารักษ์</t>
  </si>
  <si>
    <t>นายกิตติวุฒิ                จีนนะบุตร</t>
  </si>
  <si>
    <t>นายอิสเรศ                  อิสสระสุข</t>
  </si>
  <si>
    <t>น.ส.แพนศรี                พินปรุ</t>
  </si>
  <si>
    <t>น.ส.แพนศรี            พินปรุ</t>
  </si>
  <si>
    <t xml:space="preserve">นายบุญเกิด       ศรีสุขา </t>
  </si>
  <si>
    <t>นายธงชัย             คล้ายคลึง</t>
  </si>
  <si>
    <t>นายโกศวัต               ช่างจัตุรัส</t>
  </si>
  <si>
    <t>นายณัฐกมล             ตั้งธนะพงศ์</t>
  </si>
  <si>
    <t>ดร.ชาคริต               นวลฉิมพลี</t>
  </si>
  <si>
    <t>นายณัฐกมล          ตั้งธนะพงศ์</t>
  </si>
  <si>
    <t>ดร.ชาคริต            นวลฉิมพลี</t>
  </si>
  <si>
    <t>ดร.อุษณา                แจ้งคล้อย</t>
  </si>
  <si>
    <t xml:space="preserve">นางสาววิศณี            ไชยรักษ์ </t>
  </si>
  <si>
    <t>นายศุภปิยะ             สิระนันท์</t>
  </si>
  <si>
    <t>นางสาวจันทร์เพ็ญ       ธงไชย</t>
  </si>
  <si>
    <t xml:space="preserve">นางสาวรัญชิดา          สาระวิถี </t>
  </si>
  <si>
    <t xml:space="preserve">นายสุรินทร์              มณีศรี </t>
  </si>
  <si>
    <t>ดร.อุษณา               แจ้งคล้อย</t>
  </si>
  <si>
    <t>น.ส.ณฐกร              กุลกิจธนขจร</t>
  </si>
  <si>
    <t xml:space="preserve"> มหาวิทยาลัยเทคโนโลยีราชมงคลอีสาน  นครราชสีมา</t>
  </si>
  <si>
    <t>เดิม สำรอง ขอหน่วงกลาง</t>
  </si>
  <si>
    <t>088-5732990 (จ่ายเงินสด)</t>
  </si>
  <si>
    <t>นางสาวชุติมา              นาคประสิทธิ์</t>
  </si>
  <si>
    <t>นายอมรศักดิ์</t>
  </si>
  <si>
    <t>มาใหญ่</t>
  </si>
  <si>
    <t>นายเฉลิมพล</t>
  </si>
  <si>
    <t xml:space="preserve">       เยื้องกลาง</t>
  </si>
  <si>
    <t>เลขที่</t>
  </si>
  <si>
    <t>ห้อง</t>
  </si>
  <si>
    <t xml:space="preserve">     ฝั่งเทคโน   </t>
  </si>
  <si>
    <t xml:space="preserve">     ฝั่งราชภัฏ</t>
  </si>
  <si>
    <t xml:space="preserve">     ฝั่งเทคโน </t>
  </si>
  <si>
    <t xml:space="preserve">      ฝั่งราชภัฏ </t>
  </si>
  <si>
    <t xml:space="preserve">      ฝั่งเทคโน</t>
  </si>
  <si>
    <t xml:space="preserve">      ฝั่งราชภัฏ</t>
  </si>
  <si>
    <t>นายพิเชษฐ์           ยอดผักแว่น</t>
  </si>
  <si>
    <t>นายเทพรัตน์</t>
  </si>
  <si>
    <t xml:space="preserve">       โสนรินทร์</t>
  </si>
  <si>
    <t>นายสมชาย</t>
  </si>
  <si>
    <t xml:space="preserve">      จันทกูต</t>
  </si>
  <si>
    <t>นางสาวสิรินาฏ     ไชยตา</t>
  </si>
  <si>
    <t>นายวินัย</t>
  </si>
  <si>
    <t xml:space="preserve">       มณีกลาง</t>
  </si>
  <si>
    <t xml:space="preserve">        แสนฤชา</t>
  </si>
  <si>
    <t>ชั้น 1</t>
  </si>
  <si>
    <t>จำนวนเงิน</t>
  </si>
  <si>
    <t>รวม</t>
  </si>
  <si>
    <t>เดิม บุญรอด  บุญปลูก</t>
  </si>
  <si>
    <t xml:space="preserve">        เยรัมย์</t>
  </si>
  <si>
    <t>นางสรสุมาลี            กุลจรัสเวช</t>
  </si>
  <si>
    <t>เดิมพัชราภรณ์ พยุงวงษ์</t>
  </si>
  <si>
    <t>ว่าที่ รต.ภาคภูมิ</t>
  </si>
  <si>
    <t>สุวรรณไพบูลย์</t>
  </si>
  <si>
    <t>นายพิตินันท์</t>
  </si>
  <si>
    <t>วสันต์ตเสนานนท์</t>
  </si>
  <si>
    <t xml:space="preserve">ผศ.อนุวัธน์              นิสัยสุข      </t>
  </si>
  <si>
    <t xml:space="preserve">ผศ.อนุวัธน์            นิสัยสุข  </t>
  </si>
  <si>
    <t>จ่ายเงินสด  089-6242050 (3705)</t>
  </si>
  <si>
    <t>นางสาวเสมอใจ               บุรีนอก</t>
  </si>
  <si>
    <t xml:space="preserve">นายภัทรศักดิ์               สิมโฮง </t>
  </si>
  <si>
    <t>นางสาวสุวพัชร             โสวภาค</t>
  </si>
  <si>
    <t>น.ส.ณัฎภัสสร              ดูสันเทียะ</t>
  </si>
  <si>
    <t>น.ส.ณัฎภัสสร          ดูสันเทียะ</t>
  </si>
  <si>
    <t xml:space="preserve">    จันทร์สว่าง</t>
  </si>
  <si>
    <t>นายธีรธรรม์</t>
  </si>
  <si>
    <t xml:space="preserve">    โรจนรุ่งสถิตย์</t>
  </si>
  <si>
    <t>ผศ.จินตนา</t>
  </si>
  <si>
    <t>นางสาวกุลชลี</t>
  </si>
  <si>
    <t>เกมะยุรา</t>
  </si>
  <si>
    <t>เดิม พัชราภรณ์ พยุงวงษ์</t>
  </si>
  <si>
    <t xml:space="preserve">     วิกันตานนท์</t>
  </si>
  <si>
    <t>เดิม นายสุรศักดิ์ โคตรสมบัติ</t>
  </si>
  <si>
    <t>เดิม น.ส.ไอลดา</t>
  </si>
  <si>
    <t>เดิม น.ส.อุไลดา</t>
  </si>
  <si>
    <t xml:space="preserve">088-5732990 (จ่ายเงินสด)  </t>
  </si>
  <si>
    <t>เดิม นายเด่น คอกพิมาย</t>
  </si>
  <si>
    <t>นายเสน่ห์</t>
  </si>
  <si>
    <t xml:space="preserve">     บุญรำไพ</t>
  </si>
  <si>
    <t>เดิม นายอนุวัช นิสัยสุข</t>
  </si>
  <si>
    <t>นายอภิชิต  คำภาหล้า</t>
  </si>
  <si>
    <t>เดิม ปนิดา คุณศึกษา</t>
  </si>
  <si>
    <t>*</t>
  </si>
  <si>
    <r>
      <t>หมายเหตุ</t>
    </r>
    <r>
      <rPr>
        <sz val="16"/>
        <rFont val="TH SarabunPSK"/>
        <family val="2"/>
      </rPr>
      <t xml:space="preserve">  *เหมาจ่ายเนื่องจากมิเตอร์เสีย    </t>
    </r>
  </si>
  <si>
    <t>ฝั่งเทคโน</t>
  </si>
  <si>
    <t>นายภากร</t>
  </si>
  <si>
    <t>นายศรี</t>
  </si>
  <si>
    <t>นาคศรี</t>
  </si>
  <si>
    <t xml:space="preserve">รายชื่อผู้พักอาศัยหอคุรุคามวาสี </t>
  </si>
  <si>
    <t>ค่ากระแสไฟฟ้า แฟลต 40 หน่วย (เก่า)</t>
  </si>
  <si>
    <t xml:space="preserve">ชื่อเจ้าของมิเตอร์   </t>
  </si>
  <si>
    <t>เลขมิเตอร์</t>
  </si>
  <si>
    <t>นายปรีชา               ขันติโกมล</t>
  </si>
  <si>
    <t>นางสาวสุภัทริภา        อินมั่นคง</t>
  </si>
  <si>
    <t>นายศิริชัย               ลาภาสระน้อย</t>
  </si>
  <si>
    <t>รศ.กาญจนา            ตันสุววรรณรัตน์</t>
  </si>
  <si>
    <t>นางอภิญญา             คิดการ</t>
  </si>
  <si>
    <t>นายสมยศ               นิรมิตเจียรพันธ์</t>
  </si>
  <si>
    <t>นางสาวกัลยากร        จันทรสาขา</t>
  </si>
  <si>
    <t>ดร.ภราดร               หนูทอง</t>
  </si>
  <si>
    <t xml:space="preserve">นายรพีพงศ์              เปี่ยมสุวรรณ  </t>
  </si>
  <si>
    <t>นายภาคภูมิ              หมีเงิน</t>
  </si>
  <si>
    <t>นายเสริมศักดิ์            ติยะแสงทอง</t>
  </si>
  <si>
    <t>นายอดาษดา             มั่นดี</t>
  </si>
  <si>
    <t>นางสาวปิยมาภรณ์       ฤทธิ์รักษา</t>
  </si>
  <si>
    <t>นางสาวเสมอใจ           บุรีนอก</t>
  </si>
  <si>
    <t>นางสาวศิริวรรณ          โรโห</t>
  </si>
  <si>
    <t>นางสาวกิตติกานต์       พรประทุม</t>
  </si>
  <si>
    <t>น.ส.ธิดารัตน์             กุณะวงษ์</t>
  </si>
  <si>
    <t>นายอมรทัศน์            จั่วแจ่มใส</t>
  </si>
  <si>
    <t>นายพิสิฐ                 คลังกูล</t>
  </si>
  <si>
    <t>นายพิพัฒน์       อมตฉายา</t>
  </si>
  <si>
    <t xml:space="preserve">นายเสน่ห์          บุญรำไพ   </t>
  </si>
  <si>
    <t>นายประจวบ          อินทรวงศ์</t>
  </si>
  <si>
    <t xml:space="preserve">    ฐาตุจิรางค์กุล</t>
  </si>
  <si>
    <t>นายสมบัติ         น้อยมิ่ง</t>
  </si>
  <si>
    <t xml:space="preserve">นางรัตนากร         </t>
  </si>
  <si>
    <t xml:space="preserve">      ยิ้มประเสริฐ</t>
  </si>
  <si>
    <t>นายทนงศักดิ์      มากทอง</t>
  </si>
  <si>
    <t>นายทวี            นำสกุลวงศ์</t>
  </si>
  <si>
    <t xml:space="preserve">       แสนฤชา</t>
  </si>
  <si>
    <t>เดิมนายเด่น คอกพิมาย</t>
  </si>
  <si>
    <t>เดิมนายอนุวัธ นิสัยสุข</t>
  </si>
  <si>
    <t>นายสุรเชษฐ์      ซ่อนกลิ่น</t>
  </si>
  <si>
    <t>นายบัญชา        นาคทอง</t>
  </si>
  <si>
    <t>นายวิทยา         ศรีกุล</t>
  </si>
  <si>
    <t>นายสุวัฒน์ชัย     ไชยพันธุ์</t>
  </si>
  <si>
    <t>เดิม สุรศักดิ์ โคตรสมบัติ</t>
  </si>
  <si>
    <t>เดิมสำรอง ขอหน่วงกลาง</t>
  </si>
  <si>
    <t>นายธงชัย          คล้ายคลึง</t>
  </si>
  <si>
    <t>นายธนาฒน์       สุกนวล</t>
  </si>
  <si>
    <t>นายเด่น            รักซ้อน</t>
  </si>
  <si>
    <t xml:space="preserve">     เยื้องกลาง</t>
  </si>
  <si>
    <t>นายวินิจ           การชงัด</t>
  </si>
  <si>
    <t>เดิม น.ส.จินตนา วิกันตานันท์</t>
  </si>
  <si>
    <t>นายไสว            หุ้มกระโทก</t>
  </si>
  <si>
    <t>บ้าน</t>
  </si>
  <si>
    <t>บ้านพักอาจารย์ - นักการภารโรง</t>
  </si>
  <si>
    <t xml:space="preserve">นายวสันต์         ป้อมเสมา       </t>
  </si>
  <si>
    <t>เดิม พนิดา ขอเฉลิมกลาง</t>
  </si>
  <si>
    <t xml:space="preserve"> จำนวนเงิน</t>
  </si>
  <si>
    <t xml:space="preserve">   จำนวนเงิน</t>
  </si>
  <si>
    <t>นายวสันต์           ป้อมเสมา</t>
  </si>
  <si>
    <t>นางสาวสิรินาฏ       ไชยตา</t>
  </si>
  <si>
    <t xml:space="preserve">   รายชื่อผู้ที่พักอาศัยในอาคารหอพักภาติกวัฒน์</t>
  </si>
  <si>
    <t>นางสาวสุกัญญา         นิลม่วง</t>
  </si>
  <si>
    <t>นางสาวเบญญา          แสนมหายักษ์</t>
  </si>
  <si>
    <t xml:space="preserve">นางสาวสุมาลี            ขัยสิทธิ์ </t>
  </si>
  <si>
    <t>นางสาวปอยหลวง          บุญเจริญ</t>
  </si>
  <si>
    <t>นายไกรสิทธิ์                 วสุเพ็ญ</t>
  </si>
  <si>
    <t>นางสาวกุสุมาลย์      ประหา</t>
  </si>
  <si>
    <t>นางสาววิรุภกา          เสาวกุล</t>
  </si>
  <si>
    <t xml:space="preserve">นายไกรสิทธิ์                  </t>
  </si>
  <si>
    <t xml:space="preserve">                 วสุเพ็ญ</t>
  </si>
  <si>
    <t>นายธีระวัฒน์            อาจปรุ</t>
  </si>
  <si>
    <t xml:space="preserve">นางสาวปอยหลวง          บุญเจริญ </t>
  </si>
  <si>
    <t>นายธีระวัฒน์                อาจปรุ</t>
  </si>
  <si>
    <t>นางสาวเบญญา               แสนมหายักษ์</t>
  </si>
  <si>
    <t>นางสาวสุมาลี                 ชัยสิทธิ์</t>
  </si>
  <si>
    <t>นายวัฒนศักดิ์           สุขมากสิน</t>
  </si>
  <si>
    <t xml:space="preserve">นายวัฒนศักดิ์           สุขมากสิน   </t>
  </si>
  <si>
    <t xml:space="preserve">        นิลม่วง         </t>
  </si>
  <si>
    <t xml:space="preserve">       นิลม่วง     </t>
  </si>
  <si>
    <t>นางสาวพิมพา           สร้อยสูงเนิน</t>
  </si>
  <si>
    <t>นายณรงค์ศักดิ์             โยธา</t>
  </si>
  <si>
    <t>นายณรงศักดิ์               โยธา</t>
  </si>
  <si>
    <t>เดิม ผศ.ดร.สุภาพร</t>
  </si>
  <si>
    <t>เดิม น.ส.พิมพา  สร้อยสูงเนิน</t>
  </si>
  <si>
    <t>เดิม น.ส.ปอยหลวง</t>
  </si>
  <si>
    <t>เดิม นายองอาจ ญาณรักษ์</t>
  </si>
  <si>
    <t>เดิม น.ส.กัญฬภัฎ</t>
  </si>
  <si>
    <t>เดิม นางสุญานีย์ แก้วสูงเนิน</t>
  </si>
  <si>
    <t>เดิม น.ส.พนิดา ขอเฉลิมกลาง</t>
  </si>
  <si>
    <t>เดิม ว่าที่ร้อยตรีโชคชัย</t>
  </si>
  <si>
    <t>เดิม นางสุญาณีย์ แก้วสูงเนิน</t>
  </si>
  <si>
    <t>นายพลกฤต</t>
  </si>
  <si>
    <t>จารัตน์</t>
  </si>
  <si>
    <t>เดิม อ.วิติสรรค์</t>
  </si>
  <si>
    <t>เดิม อ.ชิติสรรค์</t>
  </si>
  <si>
    <t>เดิม น.ส.สุวรรณ รอดชัยภูมิ</t>
  </si>
  <si>
    <t>นางสาวยุวดี</t>
  </si>
  <si>
    <t>ขันศรี</t>
  </si>
  <si>
    <t>เดิม นายณรงศักดิ์  โยธา</t>
  </si>
  <si>
    <t>เดิม นายณรงค์ศักดิ์  โยธา</t>
  </si>
  <si>
    <t>หน่วยล่าสุด 423</t>
  </si>
  <si>
    <t>นางพรพิมล         ปุกสันเทียะ</t>
  </si>
  <si>
    <t>นายจิรวัฒน์</t>
  </si>
  <si>
    <t>นางกิ่งกมล           สมิตะสิริ</t>
  </si>
  <si>
    <t xml:space="preserve">   อามัสสา</t>
  </si>
  <si>
    <t>นางพวงผกา       วรรณะปกรณ์</t>
  </si>
  <si>
    <t>นายทวี            เนาวบุตร</t>
  </si>
  <si>
    <t xml:space="preserve">   วุฒิกนกกาญจน์</t>
  </si>
  <si>
    <t>เกษียณ 30 ก.ย. 59</t>
  </si>
  <si>
    <t>นางสาวกรรณิการ์     นาคำ</t>
  </si>
  <si>
    <t>นายภูมิบุญ       พลต้าง</t>
  </si>
  <si>
    <t>นายเมที</t>
  </si>
  <si>
    <t xml:space="preserve">    สุขขี</t>
  </si>
  <si>
    <t>นางผัลย์ศุภา       โคตุฑา</t>
  </si>
  <si>
    <t>ได้รับอนุมัติให้อยู่ต่อ</t>
  </si>
  <si>
    <t>นางกิ่งกมล        สมิตะสิริ</t>
  </si>
  <si>
    <t>นางพวงผกา         วรรณะปกรณ์</t>
  </si>
  <si>
    <t>นายทวี              นำสกุลวงศ์</t>
  </si>
  <si>
    <t>นายทนงศักดิ์        มากทอง</t>
  </si>
  <si>
    <t xml:space="preserve">       สุขขี</t>
  </si>
  <si>
    <t>นางผัลย์ศุภา          โคตุฑา</t>
  </si>
  <si>
    <t xml:space="preserve"> ย้ายไปอยู่แฟลต 40 เก่า แต่ยังไม่ทำเรื่องคืนห้อง</t>
  </si>
  <si>
    <t>เดิม นายคณะวัติ เนื่องวงษา</t>
  </si>
  <si>
    <t xml:space="preserve">        ชื่อเจ้าของมิเตอร์</t>
  </si>
  <si>
    <t xml:space="preserve">ดร.อาดา                  รัยมธุรพงษ์ </t>
  </si>
  <si>
    <t>หุ้มกระโทก</t>
  </si>
  <si>
    <t>เดิม อ.มนัส โกมลฑา</t>
  </si>
  <si>
    <t xml:space="preserve">เรียนต่อ </t>
  </si>
  <si>
    <t>เดิมน.ส.มุกรวี</t>
  </si>
  <si>
    <t>เดิม นายสังวาลย์ บุตรศรีสวย</t>
  </si>
  <si>
    <t>นายเฉลิมเกียรติ      ศรีศิลา</t>
  </si>
  <si>
    <t>นายสุรเชษฐ์         ซ้อนกลิ่น</t>
  </si>
  <si>
    <t>เดิม น.ส.วราภรณ์ วังหอม</t>
  </si>
  <si>
    <r>
      <t xml:space="preserve">                </t>
    </r>
    <r>
      <rPr>
        <b/>
        <u/>
        <sz val="18"/>
        <color theme="1"/>
        <rFont val="TH SarabunPSK"/>
        <family val="2"/>
      </rPr>
      <t>รวมเงิน</t>
    </r>
  </si>
  <si>
    <r>
      <t xml:space="preserve">          </t>
    </r>
    <r>
      <rPr>
        <b/>
        <u/>
        <sz val="18"/>
        <color theme="1"/>
        <rFont val="TH SarabunPSK"/>
        <family val="2"/>
      </rPr>
      <t>รวมเงิน</t>
    </r>
  </si>
  <si>
    <r>
      <t xml:space="preserve">             </t>
    </r>
    <r>
      <rPr>
        <b/>
        <u/>
        <sz val="18"/>
        <color theme="1"/>
        <rFont val="TH SarabunPSK"/>
        <family val="2"/>
      </rPr>
      <t>รวมเงิน</t>
    </r>
  </si>
  <si>
    <t>เดิม รศ.ดร.ประยุทธ์ วงศ์แปง</t>
  </si>
  <si>
    <r>
      <t xml:space="preserve">               </t>
    </r>
    <r>
      <rPr>
        <b/>
        <u/>
        <sz val="18"/>
        <color theme="1"/>
        <rFont val="TH SarabunPSK"/>
        <family val="2"/>
      </rPr>
      <t>รวมเงิน</t>
    </r>
  </si>
  <si>
    <r>
      <t>หมายเหตุ</t>
    </r>
    <r>
      <rPr>
        <sz val="16"/>
        <color theme="1"/>
        <rFont val="TH SarabunPSK"/>
        <family val="2"/>
      </rPr>
      <t xml:space="preserve">     * เนื่องจากมิเตอร์กระแสไฟชำรุด จึงคิดเฉลี่ยย้อนหลัง 3 เดือน</t>
    </r>
  </si>
  <si>
    <r>
      <t xml:space="preserve">                 </t>
    </r>
    <r>
      <rPr>
        <b/>
        <u/>
        <sz val="18"/>
        <color theme="1"/>
        <rFont val="TH SarabunPSK"/>
        <family val="2"/>
      </rPr>
      <t>รวมเงิน</t>
    </r>
  </si>
  <si>
    <r>
      <t xml:space="preserve">              </t>
    </r>
    <r>
      <rPr>
        <b/>
        <u/>
        <sz val="18"/>
        <color theme="1"/>
        <rFont val="TH SarabunPSK"/>
        <family val="2"/>
      </rPr>
      <t>รวมเงิน</t>
    </r>
  </si>
  <si>
    <t>เดิม อุไรลดา</t>
  </si>
  <si>
    <t>087-4418333 อ.วิรัตร</t>
  </si>
  <si>
    <t>นางชุติมา</t>
  </si>
  <si>
    <t>จันทร์เจริญ</t>
  </si>
  <si>
    <t xml:space="preserve">      จันทร์เจริญ</t>
  </si>
  <si>
    <t>น.ส.นลัทสิรินทร์</t>
  </si>
  <si>
    <t xml:space="preserve">     ทรัพย์โยธา</t>
  </si>
  <si>
    <t xml:space="preserve">    ทรัพย์โยธา</t>
  </si>
  <si>
    <t>นางสาวภัสส์กุญช์      ฐิติมหัทธนกุศล</t>
  </si>
  <si>
    <t>นางสาวภัสส์กญธ์      ฐิติมหัทธนกุศล</t>
  </si>
  <si>
    <t xml:space="preserve">นางสาวสิริพร          วาสนาประเสริฐ  </t>
  </si>
  <si>
    <t>รายชื่อผู้ที่พักอาศัยในอาคารชุดพักอาศัยของข้าราชการ ระดับ 5 – 6 ขนาด 40 หน่วย (ใหม่)</t>
  </si>
  <si>
    <t xml:space="preserve"> รายชื่อผู้ที่พักอาศัยในอาคารชุดพักอาศัยของข้าราชการ ระดับ 5 – 6 ขนาด 40 หน่วย (ใหม่)</t>
  </si>
  <si>
    <t xml:space="preserve"> รายชื่อผู้พักอาศัยหอคุรุคามวาสี </t>
  </si>
  <si>
    <t>เดิมนายสุวัฒน์ ชะตางาม</t>
  </si>
  <si>
    <t>เดิม อุมาพันธ์ จิราภรณ์</t>
  </si>
  <si>
    <t>เดิมฉัตรวนา เจริญสุข</t>
  </si>
  <si>
    <t>เดิมจุฑามาศ ศรีละบุตร</t>
  </si>
  <si>
    <t>จดและอ่านเลขมิเตอร์น้ำประปา</t>
  </si>
  <si>
    <t>นายภานุวัฒน์  นิลหมื่นไวย</t>
  </si>
  <si>
    <t>เดิม เมธ์วดี</t>
  </si>
  <si>
    <t>เดิม พรรณี</t>
  </si>
  <si>
    <t>เดิม วัลลภ</t>
  </si>
  <si>
    <t>เดิม วิทยา</t>
  </si>
  <si>
    <t>เดิม เจริญชัย</t>
  </si>
  <si>
    <t>เดิม จุฑามาศ</t>
  </si>
  <si>
    <t>นายพิเชษฐ์   ยอดผัดแว่น</t>
  </si>
  <si>
    <t>จดและอ่านเลขมิเตอร์ไฟฟ้า</t>
  </si>
  <si>
    <t>เดิม วิชัย</t>
  </si>
  <si>
    <t>เดิม พรพิมล</t>
  </si>
  <si>
    <t>นายมงคล                กลิ่นทับ</t>
  </si>
  <si>
    <t>มั่นกลาง</t>
  </si>
  <si>
    <t>เปลี่ยนมิเตอร์ใหม่</t>
  </si>
  <si>
    <t>คืนแล้วขอเก็บของ</t>
  </si>
  <si>
    <t>ศึกษาต่อ</t>
  </si>
  <si>
    <t>เกษียรขอเก็บของ</t>
  </si>
  <si>
    <t>ผศ.จินตนา  วิกันตานนท์</t>
  </si>
  <si>
    <t>นายสมบัติ</t>
  </si>
  <si>
    <t>บาตรโพธิ์</t>
  </si>
  <si>
    <t>นางบุญเหลือ</t>
  </si>
  <si>
    <t>ภุมรินทร์</t>
  </si>
  <si>
    <t>รองฯณัฐพงษ์</t>
  </si>
  <si>
    <t>พร้อมจิตร</t>
  </si>
  <si>
    <t>เดิม ดร.ศศิพันธ์</t>
  </si>
  <si>
    <t>เดิม ปิยดนัย</t>
  </si>
  <si>
    <t>นายไสว</t>
  </si>
  <si>
    <t>เกษียณ 30 ก.ย. 59 เดิมสุวัฒน์</t>
  </si>
  <si>
    <t>เดิม อุมาพันธ์</t>
  </si>
  <si>
    <t>ปรีชา หอยสังข์</t>
  </si>
  <si>
    <t>มิเตอร์ปัจจุบัน</t>
  </si>
  <si>
    <t>อยู่กับอ.พรรณิภา</t>
  </si>
  <si>
    <t>เดิม วิวัฒน์</t>
  </si>
  <si>
    <t>ชำรุดรอรื้อถอน</t>
  </si>
  <si>
    <t>แก้ไขตามเลขมิเตอร์ค่ะ</t>
  </si>
  <si>
    <t>เปลี่ยนมิเตอร์ไฟใหม่</t>
  </si>
  <si>
    <t>เดิม วีระชัย</t>
  </si>
  <si>
    <t>เดิม วินิจ</t>
  </si>
  <si>
    <t>เดิม สมบัติ</t>
  </si>
  <si>
    <t>เดิม ชรินทร์</t>
  </si>
  <si>
    <t>เดิม บุญเหลือ</t>
  </si>
  <si>
    <t>เดิม ไสว</t>
  </si>
  <si>
    <t>ห้องรับรอง สำหรับอาจารย์สอนภาษาใต้หวัน</t>
  </si>
  <si>
    <t>ค่าน้ำประปาประจำเดือน   พฤษภาคม  2562</t>
  </si>
  <si>
    <t>ค่ากระแสไฟฟ้า พฤษภาคม  2562</t>
  </si>
  <si>
    <t>ค่ากระแสไฟฟ้าประจำเดือน  พฤษภาคม  2562</t>
  </si>
  <si>
    <t>ค่าน้ำประปาประจำเดือน พฤษภาคม  2562</t>
  </si>
  <si>
    <t>ค่าน้ำประปาประจำเดือน  พฤษภาคม  2562</t>
  </si>
  <si>
    <t>นายเด่น</t>
  </si>
  <si>
    <t>สิงห์ยะเมือง</t>
  </si>
  <si>
    <t>จดเมื่อวันที่ 17,21 พฤษภาคม 2562</t>
  </si>
  <si>
    <t>เดิม กฤษณะ ปินะพัง</t>
  </si>
  <si>
    <t>เดิม อัจฉราวรรณ</t>
  </si>
  <si>
    <t>เดิม นางเฉลียว สวัสดิ์พีระ</t>
  </si>
  <si>
    <t>เดิม ยุวดี ขันศรี</t>
  </si>
  <si>
    <t>จดเมื่อวันที่ 21 พฤษภาคม 2562</t>
  </si>
  <si>
    <t>เดิมเฉลียว สวัสดิ์พีระ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</si>
</sst>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.0000"/>
  </numFmts>
  <fonts count="65" x14ac:knownFonts="1">
    <font>
      <sz val="16"/>
      <name val="CordiaUPC"/>
      <charset val="22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22"/>
      <name val="TH SarabunPSK"/>
      <family val="2"/>
    </font>
    <font>
      <b/>
      <sz val="22"/>
      <name val="TH SarabunPSK"/>
      <family val="2"/>
    </font>
    <font>
      <sz val="14"/>
      <name val="TH SarabunPSK"/>
      <family val="2"/>
    </font>
    <font>
      <sz val="8"/>
      <name val="CordiaUPC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u/>
      <sz val="18"/>
      <name val="TH SarabunPSK"/>
      <family val="2"/>
    </font>
    <font>
      <sz val="8"/>
      <name val="CordiaUPC"/>
      <family val="2"/>
      <charset val="222"/>
    </font>
    <font>
      <sz val="16"/>
      <name val="CordiaUPC"/>
      <family val="2"/>
      <charset val="222"/>
    </font>
    <font>
      <b/>
      <u/>
      <sz val="16"/>
      <name val="TH SarabunPSK"/>
      <family val="2"/>
    </font>
    <font>
      <b/>
      <sz val="16"/>
      <name val="CordiaUPC"/>
      <family val="2"/>
      <charset val="222"/>
    </font>
    <font>
      <sz val="16"/>
      <name val="Agency FB"/>
      <family val="2"/>
    </font>
    <font>
      <u/>
      <sz val="16"/>
      <name val="CordiaUPC"/>
      <family val="2"/>
      <charset val="22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0"/>
      <color rgb="FFFF0000"/>
      <name val="TH SarabunPSK"/>
      <family val="2"/>
    </font>
    <font>
      <b/>
      <sz val="16"/>
      <color theme="1"/>
      <name val="TH SarabunPSK"/>
      <family val="2"/>
    </font>
    <font>
      <u/>
      <sz val="16"/>
      <name val="TH SarabunPSK"/>
      <family val="2"/>
    </font>
    <font>
      <sz val="11"/>
      <name val="TH SarabunPSK"/>
      <family val="2"/>
    </font>
    <font>
      <sz val="16"/>
      <name val="CordiaUPC"/>
      <family val="2"/>
    </font>
    <font>
      <sz val="16"/>
      <color theme="1"/>
      <name val="CordiaUPC"/>
      <family val="2"/>
    </font>
    <font>
      <sz val="13"/>
      <name val="TH SarabunPSK"/>
      <family val="2"/>
    </font>
    <font>
      <sz val="12"/>
      <color rgb="FFFF0000"/>
      <name val="TH SarabunPSK"/>
      <family val="2"/>
    </font>
    <font>
      <sz val="16"/>
      <color theme="1"/>
      <name val="CordiaUPC"/>
      <family val="2"/>
      <charset val="222"/>
    </font>
    <font>
      <b/>
      <sz val="18"/>
      <color rgb="FFFF0000"/>
      <name val="TH SarabunPSK"/>
      <family val="2"/>
    </font>
    <font>
      <sz val="11"/>
      <color theme="1"/>
      <name val="TH SarabunPSK"/>
      <family val="2"/>
    </font>
    <font>
      <b/>
      <sz val="22"/>
      <color theme="1"/>
      <name val="TH SarabunPSK"/>
      <family val="2"/>
    </font>
    <font>
      <b/>
      <u val="double"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u/>
      <sz val="18"/>
      <color theme="1"/>
      <name val="TH SarabunPSK"/>
      <family val="2"/>
    </font>
    <font>
      <u val="double"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CordiaUPC"/>
      <family val="2"/>
      <charset val="222"/>
    </font>
    <font>
      <sz val="18"/>
      <color theme="1"/>
      <name val="TH SarabunPSK"/>
      <family val="2"/>
    </font>
    <font>
      <b/>
      <sz val="14"/>
      <color theme="1"/>
      <name val="TH SarabunPSK"/>
      <family val="2"/>
    </font>
    <font>
      <u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9"/>
      <color theme="1"/>
      <name val="CordiaUPC"/>
      <family val="2"/>
    </font>
    <font>
      <sz val="14"/>
      <color rgb="FFFF0000"/>
      <name val="TH SarabunPSK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color rgb="FFC00000"/>
      <name val="TH SarabunPSK"/>
      <family val="2"/>
    </font>
    <font>
      <sz val="16"/>
      <color theme="0" tint="-0.34998626667073579"/>
      <name val="TH SarabunPSK"/>
      <family val="2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TH SarabunPSK"/>
      <family val="2"/>
    </font>
    <font>
      <sz val="14"/>
      <name val="CordiaUPC"/>
      <family val="2"/>
    </font>
    <font>
      <b/>
      <sz val="16"/>
      <name val="CordiaUPC"/>
      <family val="2"/>
    </font>
    <font>
      <b/>
      <sz val="12"/>
      <color theme="1"/>
      <name val="TH SarabunPSK"/>
      <family val="2"/>
    </font>
    <font>
      <b/>
      <sz val="16"/>
      <color theme="1"/>
      <name val="CordiaUPC"/>
      <family val="2"/>
    </font>
    <font>
      <b/>
      <sz val="10"/>
      <color theme="1"/>
      <name val="TH SarabunPSK"/>
      <family val="2"/>
    </font>
    <font>
      <b/>
      <sz val="8"/>
      <color theme="1"/>
      <name val="TH SarabunPSK"/>
      <family val="2"/>
    </font>
    <font>
      <b/>
      <sz val="16"/>
      <color rgb="FFC00000"/>
      <name val="TH SarabunPSK"/>
      <family val="2"/>
    </font>
    <font>
      <b/>
      <sz val="18"/>
      <color rgb="FFC00000"/>
      <name val="TH SarabunPSK"/>
      <family val="2"/>
    </font>
    <font>
      <sz val="10"/>
      <color rgb="FFC0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5" fillId="0" borderId="0" applyFont="0" applyFill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</cellStyleXfs>
  <cellXfs count="64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/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5" xfId="0" applyFont="1" applyBorder="1"/>
    <xf numFmtId="0" fontId="3" fillId="0" borderId="9" xfId="0" applyFont="1" applyBorder="1"/>
    <xf numFmtId="0" fontId="3" fillId="0" borderId="4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0" xfId="0" applyFont="1" applyBorder="1"/>
    <xf numFmtId="0" fontId="3" fillId="0" borderId="4" xfId="0" applyFont="1" applyFill="1" applyBorder="1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0" fontId="3" fillId="0" borderId="0" xfId="0" applyFont="1" applyBorder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8" xfId="0" applyFont="1" applyBorder="1"/>
    <xf numFmtId="0" fontId="5" fillId="0" borderId="4" xfId="0" applyFont="1" applyBorder="1" applyAlignment="1">
      <alignment horizontal="center"/>
    </xf>
    <xf numFmtId="0" fontId="3" fillId="0" borderId="11" xfId="0" applyFont="1" applyFill="1" applyBorder="1"/>
    <xf numFmtId="0" fontId="8" fillId="0" borderId="0" xfId="0" applyFont="1" applyBorder="1"/>
    <xf numFmtId="0" fontId="3" fillId="0" borderId="12" xfId="0" applyFont="1" applyBorder="1" applyAlignment="1">
      <alignment horizontal="center"/>
    </xf>
    <xf numFmtId="0" fontId="8" fillId="0" borderId="5" xfId="0" applyFont="1" applyBorder="1"/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12" fillId="0" borderId="0" xfId="0" applyFont="1" applyBorder="1"/>
    <xf numFmtId="0" fontId="12" fillId="0" borderId="5" xfId="0" applyFont="1" applyBorder="1"/>
    <xf numFmtId="0" fontId="3" fillId="0" borderId="8" xfId="0" applyFont="1" applyBorder="1" applyAlignment="1">
      <alignment horizontal="center"/>
    </xf>
    <xf numFmtId="0" fontId="11" fillId="0" borderId="0" xfId="0" applyFont="1"/>
    <xf numFmtId="0" fontId="5" fillId="0" borderId="14" xfId="0" applyFont="1" applyBorder="1"/>
    <xf numFmtId="0" fontId="10" fillId="0" borderId="4" xfId="0" applyFont="1" applyBorder="1"/>
    <xf numFmtId="0" fontId="10" fillId="0" borderId="13" xfId="0" applyFont="1" applyBorder="1"/>
    <xf numFmtId="0" fontId="13" fillId="0" borderId="13" xfId="0" applyFont="1" applyBorder="1"/>
    <xf numFmtId="0" fontId="10" fillId="0" borderId="5" xfId="0" applyFont="1" applyBorder="1"/>
    <xf numFmtId="0" fontId="10" fillId="0" borderId="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/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15" xfId="0" applyFont="1" applyBorder="1"/>
    <xf numFmtId="0" fontId="10" fillId="0" borderId="14" xfId="0" applyFont="1" applyBorder="1"/>
    <xf numFmtId="164" fontId="5" fillId="0" borderId="4" xfId="1" applyFont="1" applyBorder="1"/>
    <xf numFmtId="164" fontId="5" fillId="0" borderId="3" xfId="1" applyFont="1" applyBorder="1"/>
    <xf numFmtId="164" fontId="5" fillId="0" borderId="4" xfId="1" applyFont="1" applyBorder="1" applyAlignment="1">
      <alignment horizontal="center"/>
    </xf>
    <xf numFmtId="164" fontId="5" fillId="0" borderId="5" xfId="1" applyFont="1" applyBorder="1" applyAlignment="1">
      <alignment horizontal="center"/>
    </xf>
    <xf numFmtId="164" fontId="3" fillId="0" borderId="4" xfId="1" applyFont="1" applyBorder="1"/>
    <xf numFmtId="164" fontId="3" fillId="0" borderId="12" xfId="1" applyFont="1" applyBorder="1"/>
    <xf numFmtId="164" fontId="3" fillId="0" borderId="5" xfId="1" applyFont="1" applyBorder="1"/>
    <xf numFmtId="164" fontId="3" fillId="0" borderId="5" xfId="1" applyFont="1" applyBorder="1" applyAlignment="1">
      <alignment horizontal="center"/>
    </xf>
    <xf numFmtId="164" fontId="13" fillId="0" borderId="13" xfId="1" applyFont="1" applyBorder="1"/>
    <xf numFmtId="164" fontId="10" fillId="0" borderId="14" xfId="1" applyFont="1" applyBorder="1"/>
    <xf numFmtId="0" fontId="5" fillId="0" borderId="12" xfId="0" applyFont="1" applyBorder="1" applyAlignment="1">
      <alignment horizontal="center"/>
    </xf>
    <xf numFmtId="164" fontId="3" fillId="0" borderId="15" xfId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3" fillId="0" borderId="13" xfId="1" applyFont="1" applyBorder="1" applyAlignment="1">
      <alignment horizontal="center"/>
    </xf>
    <xf numFmtId="164" fontId="3" fillId="0" borderId="0" xfId="1" applyFont="1" applyBorder="1" applyAlignment="1">
      <alignment horizontal="center"/>
    </xf>
    <xf numFmtId="164" fontId="5" fillId="0" borderId="13" xfId="1" applyFont="1" applyBorder="1" applyAlignment="1">
      <alignment horizontal="center"/>
    </xf>
    <xf numFmtId="164" fontId="3" fillId="0" borderId="2" xfId="1" applyFont="1" applyBorder="1" applyAlignment="1">
      <alignment horizontal="center"/>
    </xf>
    <xf numFmtId="164" fontId="3" fillId="0" borderId="4" xfId="1" applyFont="1" applyBorder="1" applyAlignment="1">
      <alignment horizontal="center"/>
    </xf>
    <xf numFmtId="164" fontId="13" fillId="0" borderId="13" xfId="1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3" xfId="0" applyFont="1" applyBorder="1"/>
    <xf numFmtId="0" fontId="5" fillId="0" borderId="12" xfId="0" applyFont="1" applyBorder="1"/>
    <xf numFmtId="164" fontId="16" fillId="0" borderId="13" xfId="1" applyFont="1" applyBorder="1" applyAlignment="1">
      <alignment horizontal="center"/>
    </xf>
    <xf numFmtId="164" fontId="5" fillId="0" borderId="7" xfId="1" applyFont="1" applyBorder="1" applyAlignment="1">
      <alignment horizontal="center"/>
    </xf>
    <xf numFmtId="0" fontId="11" fillId="0" borderId="0" xfId="0" applyFont="1" applyBorder="1"/>
    <xf numFmtId="0" fontId="3" fillId="0" borderId="6" xfId="0" applyFont="1" applyBorder="1"/>
    <xf numFmtId="0" fontId="5" fillId="0" borderId="11" xfId="0" applyFont="1" applyBorder="1"/>
    <xf numFmtId="0" fontId="8" fillId="0" borderId="1" xfId="0" applyFont="1" applyBorder="1"/>
    <xf numFmtId="0" fontId="0" fillId="0" borderId="0" xfId="0" applyAlignment="1"/>
    <xf numFmtId="0" fontId="18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9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14" xfId="0" applyBorder="1" applyAlignment="1"/>
    <xf numFmtId="164" fontId="3" fillId="0" borderId="7" xfId="0" applyNumberFormat="1" applyFont="1" applyBorder="1" applyAlignment="1"/>
    <xf numFmtId="0" fontId="17" fillId="0" borderId="9" xfId="0" applyFont="1" applyBorder="1" applyAlignment="1">
      <alignment horizontal="left"/>
    </xf>
    <xf numFmtId="0" fontId="0" fillId="0" borderId="3" xfId="0" applyBorder="1" applyAlignment="1"/>
    <xf numFmtId="0" fontId="5" fillId="0" borderId="2" xfId="0" applyFont="1" applyBorder="1" applyAlignment="1">
      <alignment horizontal="center"/>
    </xf>
    <xf numFmtId="0" fontId="0" fillId="0" borderId="8" xfId="0" applyBorder="1" applyAlignment="1"/>
    <xf numFmtId="0" fontId="5" fillId="0" borderId="6" xfId="0" applyFont="1" applyBorder="1" applyAlignment="1"/>
    <xf numFmtId="0" fontId="20" fillId="0" borderId="5" xfId="0" applyFont="1" applyBorder="1"/>
    <xf numFmtId="0" fontId="21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64" fontId="21" fillId="0" borderId="4" xfId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64" fontId="21" fillId="0" borderId="2" xfId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164" fontId="21" fillId="0" borderId="13" xfId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64" fontId="21" fillId="0" borderId="15" xfId="1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5" fillId="0" borderId="4" xfId="1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/>
    <xf numFmtId="0" fontId="20" fillId="0" borderId="12" xfId="0" applyFont="1" applyBorder="1" applyAlignment="1">
      <alignment horizontal="center"/>
    </xf>
    <xf numFmtId="0" fontId="21" fillId="0" borderId="9" xfId="0" applyFont="1" applyBorder="1"/>
    <xf numFmtId="0" fontId="22" fillId="0" borderId="0" xfId="0" applyFont="1"/>
    <xf numFmtId="0" fontId="21" fillId="0" borderId="11" xfId="0" applyFont="1" applyFill="1" applyBorder="1"/>
    <xf numFmtId="0" fontId="21" fillId="0" borderId="8" xfId="0" applyFont="1" applyBorder="1"/>
    <xf numFmtId="0" fontId="21" fillId="0" borderId="0" xfId="0" applyFont="1"/>
    <xf numFmtId="0" fontId="21" fillId="0" borderId="4" xfId="0" applyFont="1" applyBorder="1"/>
    <xf numFmtId="0" fontId="21" fillId="0" borderId="5" xfId="0" applyFont="1" applyBorder="1"/>
    <xf numFmtId="0" fontId="21" fillId="0" borderId="13" xfId="0" applyFont="1" applyBorder="1"/>
    <xf numFmtId="0" fontId="25" fillId="0" borderId="0" xfId="0" applyFont="1"/>
    <xf numFmtId="0" fontId="21" fillId="0" borderId="10" xfId="0" applyFont="1" applyBorder="1" applyAlignment="1">
      <alignment horizontal="center"/>
    </xf>
    <xf numFmtId="0" fontId="21" fillId="0" borderId="11" xfId="0" applyFont="1" applyBorder="1"/>
    <xf numFmtId="0" fontId="21" fillId="0" borderId="3" xfId="0" applyFont="1" applyBorder="1"/>
    <xf numFmtId="0" fontId="24" fillId="0" borderId="5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2" xfId="0" applyFont="1" applyBorder="1"/>
    <xf numFmtId="0" fontId="21" fillId="0" borderId="4" xfId="0" applyFont="1" applyFill="1" applyBorder="1"/>
    <xf numFmtId="0" fontId="24" fillId="0" borderId="5" xfId="0" applyFont="1" applyBorder="1"/>
    <xf numFmtId="164" fontId="3" fillId="0" borderId="0" xfId="0" applyNumberFormat="1" applyFont="1" applyBorder="1" applyAlignment="1">
      <alignment horizontal="center"/>
    </xf>
    <xf numFmtId="0" fontId="20" fillId="0" borderId="12" xfId="0" applyFont="1" applyBorder="1"/>
    <xf numFmtId="0" fontId="26" fillId="0" borderId="6" xfId="0" applyFont="1" applyBorder="1" applyAlignment="1">
      <alignment horizontal="center"/>
    </xf>
    <xf numFmtId="164" fontId="20" fillId="0" borderId="5" xfId="1" applyFont="1" applyBorder="1"/>
    <xf numFmtId="0" fontId="21" fillId="0" borderId="15" xfId="0" applyFont="1" applyBorder="1"/>
    <xf numFmtId="0" fontId="20" fillId="0" borderId="9" xfId="0" applyFont="1" applyBorder="1"/>
    <xf numFmtId="0" fontId="29" fillId="0" borderId="0" xfId="0" applyFont="1"/>
    <xf numFmtId="0" fontId="30" fillId="0" borderId="0" xfId="0" applyFont="1"/>
    <xf numFmtId="166" fontId="8" fillId="0" borderId="1" xfId="0" applyNumberFormat="1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21" fillId="0" borderId="0" xfId="0" applyFont="1" applyBorder="1"/>
    <xf numFmtId="0" fontId="32" fillId="0" borderId="5" xfId="0" applyFont="1" applyBorder="1"/>
    <xf numFmtId="0" fontId="23" fillId="0" borderId="5" xfId="0" applyFont="1" applyBorder="1"/>
    <xf numFmtId="0" fontId="21" fillId="0" borderId="6" xfId="0" applyFont="1" applyBorder="1"/>
    <xf numFmtId="0" fontId="33" fillId="0" borderId="0" xfId="0" applyFont="1"/>
    <xf numFmtId="0" fontId="23" fillId="0" borderId="0" xfId="0" applyFont="1"/>
    <xf numFmtId="0" fontId="8" fillId="0" borderId="0" xfId="0" applyFont="1"/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4" fillId="0" borderId="0" xfId="0" applyFont="1"/>
    <xf numFmtId="0" fontId="20" fillId="0" borderId="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2" xfId="0" applyFont="1" applyBorder="1"/>
    <xf numFmtId="0" fontId="35" fillId="0" borderId="5" xfId="0" applyFont="1" applyBorder="1"/>
    <xf numFmtId="0" fontId="21" fillId="0" borderId="7" xfId="0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164" fontId="21" fillId="0" borderId="7" xfId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4" xfId="0" applyFont="1" applyBorder="1"/>
    <xf numFmtId="0" fontId="26" fillId="0" borderId="3" xfId="0" applyFont="1" applyBorder="1"/>
    <xf numFmtId="0" fontId="26" fillId="0" borderId="3" xfId="0" applyFont="1" applyBorder="1" applyAlignment="1">
      <alignment horizontal="center"/>
    </xf>
    <xf numFmtId="0" fontId="26" fillId="0" borderId="7" xfId="0" applyFont="1" applyBorder="1"/>
    <xf numFmtId="0" fontId="26" fillId="0" borderId="8" xfId="0" applyFont="1" applyBorder="1" applyAlignment="1"/>
    <xf numFmtId="0" fontId="26" fillId="0" borderId="8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/>
    <xf numFmtId="0" fontId="21" fillId="0" borderId="5" xfId="0" applyFont="1" applyBorder="1" applyAlignment="1"/>
    <xf numFmtId="0" fontId="21" fillId="0" borderId="1" xfId="0" applyFont="1" applyBorder="1"/>
    <xf numFmtId="164" fontId="21" fillId="0" borderId="13" xfId="1" applyFont="1" applyBorder="1"/>
    <xf numFmtId="0" fontId="21" fillId="0" borderId="12" xfId="0" applyFont="1" applyBorder="1" applyAlignment="1"/>
    <xf numFmtId="0" fontId="23" fillId="0" borderId="12" xfId="0" applyFont="1" applyBorder="1" applyAlignment="1">
      <alignment horizontal="center"/>
    </xf>
    <xf numFmtId="0" fontId="21" fillId="0" borderId="3" xfId="0" applyFont="1" applyBorder="1" applyAlignment="1"/>
    <xf numFmtId="164" fontId="21" fillId="0" borderId="15" xfId="1" applyFont="1" applyBorder="1"/>
    <xf numFmtId="0" fontId="24" fillId="0" borderId="1" xfId="0" applyFont="1" applyBorder="1"/>
    <xf numFmtId="0" fontId="21" fillId="0" borderId="15" xfId="0" applyFont="1" applyBorder="1" applyAlignment="1"/>
    <xf numFmtId="164" fontId="21" fillId="0" borderId="2" xfId="1" applyFont="1" applyBorder="1"/>
    <xf numFmtId="0" fontId="23" fillId="0" borderId="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30" fillId="0" borderId="0" xfId="0" applyFont="1" applyAlignment="1"/>
    <xf numFmtId="0" fontId="26" fillId="0" borderId="10" xfId="0" applyFont="1" applyBorder="1" applyAlignment="1">
      <alignment horizontal="center"/>
    </xf>
    <xf numFmtId="0" fontId="26" fillId="0" borderId="12" xfId="0" applyFont="1" applyBorder="1"/>
    <xf numFmtId="0" fontId="26" fillId="0" borderId="12" xfId="0" applyFont="1" applyBorder="1" applyAlignment="1">
      <alignment horizontal="center"/>
    </xf>
    <xf numFmtId="164" fontId="21" fillId="0" borderId="12" xfId="1" applyFont="1" applyBorder="1"/>
    <xf numFmtId="0" fontId="21" fillId="0" borderId="1" xfId="0" applyFont="1" applyBorder="1" applyAlignment="1">
      <alignment horizontal="right"/>
    </xf>
    <xf numFmtId="164" fontId="21" fillId="0" borderId="5" xfId="1" applyFont="1" applyBorder="1"/>
    <xf numFmtId="164" fontId="21" fillId="0" borderId="4" xfId="1" applyFont="1" applyBorder="1"/>
    <xf numFmtId="0" fontId="26" fillId="0" borderId="5" xfId="0" applyFont="1" applyBorder="1"/>
    <xf numFmtId="164" fontId="21" fillId="0" borderId="5" xfId="1" applyFont="1" applyBorder="1" applyAlignment="1">
      <alignment horizontal="center"/>
    </xf>
    <xf numFmtId="0" fontId="38" fillId="0" borderId="4" xfId="0" applyFont="1" applyBorder="1"/>
    <xf numFmtId="0" fontId="38" fillId="0" borderId="13" xfId="0" applyFont="1" applyBorder="1"/>
    <xf numFmtId="0" fontId="39" fillId="0" borderId="13" xfId="0" applyFont="1" applyBorder="1" applyAlignment="1"/>
    <xf numFmtId="0" fontId="38" fillId="0" borderId="13" xfId="0" applyFont="1" applyBorder="1" applyAlignment="1">
      <alignment horizontal="center"/>
    </xf>
    <xf numFmtId="164" fontId="39" fillId="0" borderId="13" xfId="1" applyFont="1" applyBorder="1"/>
    <xf numFmtId="164" fontId="38" fillId="0" borderId="14" xfId="1" applyFont="1" applyBorder="1"/>
    <xf numFmtId="0" fontId="38" fillId="0" borderId="5" xfId="0" applyFont="1" applyBorder="1"/>
    <xf numFmtId="0" fontId="21" fillId="0" borderId="0" xfId="0" applyFont="1" applyAlignment="1"/>
    <xf numFmtId="0" fontId="2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1" fillId="0" borderId="0" xfId="0" applyFont="1"/>
    <xf numFmtId="0" fontId="26" fillId="0" borderId="2" xfId="0" applyFont="1" applyBorder="1"/>
    <xf numFmtId="0" fontId="26" fillId="0" borderId="11" xfId="0" applyFont="1" applyBorder="1"/>
    <xf numFmtId="0" fontId="26" fillId="0" borderId="6" xfId="0" applyFont="1" applyBorder="1"/>
    <xf numFmtId="0" fontId="21" fillId="0" borderId="6" xfId="0" applyFont="1" applyBorder="1" applyAlignment="1">
      <alignment horizontal="center"/>
    </xf>
    <xf numFmtId="0" fontId="21" fillId="0" borderId="7" xfId="0" applyFont="1" applyBorder="1"/>
    <xf numFmtId="0" fontId="22" fillId="0" borderId="5" xfId="0" applyFont="1" applyBorder="1" applyAlignment="1">
      <alignment horizontal="center"/>
    </xf>
    <xf numFmtId="0" fontId="21" fillId="0" borderId="4" xfId="0" applyFont="1" applyBorder="1" applyAlignment="1"/>
    <xf numFmtId="2" fontId="21" fillId="0" borderId="1" xfId="0" applyNumberFormat="1" applyFont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2" borderId="7" xfId="0" applyFont="1" applyFill="1" applyBorder="1"/>
    <xf numFmtId="0" fontId="21" fillId="2" borderId="8" xfId="0" applyFont="1" applyFill="1" applyBorder="1"/>
    <xf numFmtId="0" fontId="21" fillId="2" borderId="1" xfId="0" applyFont="1" applyFill="1" applyBorder="1" applyAlignment="1">
      <alignment horizontal="center"/>
    </xf>
    <xf numFmtId="164" fontId="21" fillId="2" borderId="2" xfId="1" applyFont="1" applyFill="1" applyBorder="1" applyAlignment="1">
      <alignment horizontal="center"/>
    </xf>
    <xf numFmtId="0" fontId="21" fillId="2" borderId="12" xfId="0" applyFont="1" applyFill="1" applyBorder="1"/>
    <xf numFmtId="0" fontId="21" fillId="2" borderId="5" xfId="0" applyFont="1" applyFill="1" applyBorder="1"/>
    <xf numFmtId="0" fontId="35" fillId="0" borderId="5" xfId="0" applyFont="1" applyBorder="1" applyAlignment="1">
      <alignment horizontal="center"/>
    </xf>
    <xf numFmtId="166" fontId="23" fillId="0" borderId="1" xfId="0" applyNumberFormat="1" applyFont="1" applyBorder="1" applyAlignment="1">
      <alignment horizontal="center"/>
    </xf>
    <xf numFmtId="0" fontId="23" fillId="0" borderId="8" xfId="0" applyFont="1" applyBorder="1"/>
    <xf numFmtId="0" fontId="24" fillId="0" borderId="4" xfId="0" applyFont="1" applyBorder="1"/>
    <xf numFmtId="0" fontId="24" fillId="0" borderId="3" xfId="0" applyFont="1" applyBorder="1" applyAlignment="1">
      <alignment horizontal="center"/>
    </xf>
    <xf numFmtId="164" fontId="26" fillId="0" borderId="4" xfId="1" applyFont="1" applyBorder="1"/>
    <xf numFmtId="164" fontId="26" fillId="0" borderId="4" xfId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38" fillId="0" borderId="14" xfId="0" applyFont="1" applyBorder="1"/>
    <xf numFmtId="0" fontId="23" fillId="0" borderId="1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164" fontId="21" fillId="0" borderId="0" xfId="1" applyFont="1" applyBorder="1" applyAlignment="1">
      <alignment horizontal="center"/>
    </xf>
    <xf numFmtId="0" fontId="43" fillId="0" borderId="4" xfId="0" applyFont="1" applyBorder="1"/>
    <xf numFmtId="0" fontId="43" fillId="0" borderId="13" xfId="0" applyFont="1" applyBorder="1"/>
    <xf numFmtId="0" fontId="37" fillId="0" borderId="0" xfId="0" applyFont="1"/>
    <xf numFmtId="0" fontId="30" fillId="0" borderId="5" xfId="0" applyFont="1" applyBorder="1" applyAlignment="1">
      <alignment horizontal="left"/>
    </xf>
    <xf numFmtId="0" fontId="26" fillId="0" borderId="14" xfId="0" applyFont="1" applyBorder="1"/>
    <xf numFmtId="0" fontId="44" fillId="0" borderId="9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1" fillId="0" borderId="14" xfId="0" applyFont="1" applyBorder="1"/>
    <xf numFmtId="0" fontId="23" fillId="0" borderId="9" xfId="0" applyFont="1" applyBorder="1" applyAlignment="1">
      <alignment horizontal="center"/>
    </xf>
    <xf numFmtId="0" fontId="21" fillId="0" borderId="5" xfId="0" applyFont="1" applyBorder="1" applyAlignment="1">
      <alignment horizontal="left"/>
    </xf>
    <xf numFmtId="164" fontId="39" fillId="0" borderId="13" xfId="1" applyFont="1" applyBorder="1" applyAlignment="1">
      <alignment horizontal="right"/>
    </xf>
    <xf numFmtId="0" fontId="38" fillId="0" borderId="14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45" fillId="0" borderId="0" xfId="0" applyFont="1" applyAlignment="1">
      <alignment horizontal="left"/>
    </xf>
    <xf numFmtId="0" fontId="21" fillId="0" borderId="0" xfId="0" applyFont="1" applyFill="1" applyBorder="1"/>
    <xf numFmtId="0" fontId="21" fillId="0" borderId="10" xfId="0" applyFont="1" applyBorder="1"/>
    <xf numFmtId="0" fontId="24" fillId="0" borderId="8" xfId="0" applyFont="1" applyBorder="1" applyAlignment="1">
      <alignment horizontal="center"/>
    </xf>
    <xf numFmtId="0" fontId="21" fillId="0" borderId="0" xfId="0" applyFont="1" applyAlignment="1">
      <alignment horizontal="right"/>
    </xf>
    <xf numFmtId="165" fontId="39" fillId="0" borderId="13" xfId="1" applyNumberFormat="1" applyFont="1" applyBorder="1"/>
    <xf numFmtId="0" fontId="22" fillId="0" borderId="0" xfId="0" applyFont="1" applyBorder="1"/>
    <xf numFmtId="0" fontId="26" fillId="0" borderId="2" xfId="0" applyFont="1" applyBorder="1" applyAlignment="1">
      <alignment horizontal="center"/>
    </xf>
    <xf numFmtId="0" fontId="26" fillId="0" borderId="4" xfId="0" applyFont="1" applyBorder="1" applyAlignment="1">
      <alignment horizontal="right"/>
    </xf>
    <xf numFmtId="0" fontId="26" fillId="0" borderId="7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13" xfId="0" applyFont="1" applyBorder="1"/>
    <xf numFmtId="0" fontId="21" fillId="0" borderId="13" xfId="0" applyFont="1" applyBorder="1" applyAlignment="1">
      <alignment horizontal="center"/>
    </xf>
    <xf numFmtId="0" fontId="24" fillId="0" borderId="13" xfId="0" applyFont="1" applyBorder="1"/>
    <xf numFmtId="164" fontId="26" fillId="0" borderId="4" xfId="1" applyFont="1" applyBorder="1" applyAlignment="1">
      <alignment horizontal="right"/>
    </xf>
    <xf numFmtId="0" fontId="26" fillId="0" borderId="13" xfId="0" applyFont="1" applyBorder="1"/>
    <xf numFmtId="0" fontId="26" fillId="0" borderId="0" xfId="0" applyFont="1" applyBorder="1"/>
    <xf numFmtId="0" fontId="21" fillId="0" borderId="15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64" fontId="46" fillId="0" borderId="13" xfId="1" applyNumberFormat="1" applyFont="1" applyBorder="1" applyAlignment="1">
      <alignment horizontal="center"/>
    </xf>
    <xf numFmtId="0" fontId="21" fillId="0" borderId="5" xfId="0" applyFont="1" applyBorder="1" applyAlignment="1"/>
    <xf numFmtId="0" fontId="47" fillId="0" borderId="0" xfId="0" applyFont="1"/>
    <xf numFmtId="0" fontId="20" fillId="0" borderId="9" xfId="0" applyFont="1" applyBorder="1" applyAlignment="1">
      <alignment horizontal="center"/>
    </xf>
    <xf numFmtId="0" fontId="32" fillId="0" borderId="0" xfId="0" applyFont="1"/>
    <xf numFmtId="0" fontId="48" fillId="0" borderId="0" xfId="0" applyFont="1"/>
    <xf numFmtId="0" fontId="3" fillId="0" borderId="5" xfId="0" applyFont="1" applyBorder="1" applyAlignment="1"/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1" fillId="0" borderId="4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21" fillId="0" borderId="5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21" fillId="0" borderId="4" xfId="0" applyFont="1" applyFill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8" fillId="2" borderId="0" xfId="0" applyFont="1" applyFill="1" applyBorder="1" applyAlignment="1"/>
    <xf numFmtId="0" fontId="7" fillId="2" borderId="0" xfId="0" applyFont="1" applyFill="1" applyBorder="1" applyAlignment="1"/>
    <xf numFmtId="0" fontId="11" fillId="0" borderId="11" xfId="0" applyFont="1" applyBorder="1"/>
    <xf numFmtId="0" fontId="3" fillId="5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164" fontId="3" fillId="5" borderId="9" xfId="1" applyFont="1" applyFill="1" applyBorder="1" applyAlignment="1">
      <alignment horizontal="center"/>
    </xf>
    <xf numFmtId="0" fontId="3" fillId="5" borderId="12" xfId="0" applyFont="1" applyFill="1" applyBorder="1"/>
    <xf numFmtId="0" fontId="12" fillId="5" borderId="3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5" xfId="0" applyFont="1" applyFill="1" applyBorder="1"/>
    <xf numFmtId="164" fontId="3" fillId="5" borderId="15" xfId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4" fontId="3" fillId="5" borderId="2" xfId="1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21" fillId="5" borderId="11" xfId="0" applyFont="1" applyFill="1" applyBorder="1"/>
    <xf numFmtId="0" fontId="21" fillId="5" borderId="12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164" fontId="21" fillId="5" borderId="15" xfId="1" applyFont="1" applyFill="1" applyBorder="1" applyAlignment="1">
      <alignment horizontal="center"/>
    </xf>
    <xf numFmtId="0" fontId="21" fillId="5" borderId="8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21" fillId="5" borderId="9" xfId="0" applyFont="1" applyFill="1" applyBorder="1" applyAlignment="1">
      <alignment horizontal="center"/>
    </xf>
    <xf numFmtId="0" fontId="21" fillId="5" borderId="4" xfId="0" applyFont="1" applyFill="1" applyBorder="1"/>
    <xf numFmtId="0" fontId="21" fillId="5" borderId="5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left" vertical="top"/>
    </xf>
    <xf numFmtId="164" fontId="21" fillId="5" borderId="2" xfId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left" vertical="top"/>
    </xf>
    <xf numFmtId="0" fontId="3" fillId="5" borderId="13" xfId="0" applyFont="1" applyFill="1" applyBorder="1" applyAlignment="1">
      <alignment horizontal="left" vertical="top"/>
    </xf>
    <xf numFmtId="164" fontId="3" fillId="5" borderId="4" xfId="1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left" vertical="top"/>
    </xf>
    <xf numFmtId="0" fontId="3" fillId="5" borderId="12" xfId="0" applyFont="1" applyFill="1" applyBorder="1" applyAlignment="1">
      <alignment horizontal="center"/>
    </xf>
    <xf numFmtId="0" fontId="3" fillId="5" borderId="9" xfId="0" applyFont="1" applyFill="1" applyBorder="1"/>
    <xf numFmtId="0" fontId="26" fillId="5" borderId="9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left" vertical="top"/>
    </xf>
    <xf numFmtId="0" fontId="12" fillId="5" borderId="8" xfId="0" applyFont="1" applyFill="1" applyBorder="1"/>
    <xf numFmtId="0" fontId="21" fillId="5" borderId="5" xfId="0" applyFont="1" applyFill="1" applyBorder="1" applyAlignment="1">
      <alignment horizontal="left" vertical="top"/>
    </xf>
    <xf numFmtId="164" fontId="21" fillId="5" borderId="13" xfId="1" applyFont="1" applyFill="1" applyBorder="1" applyAlignment="1">
      <alignment horizontal="center"/>
    </xf>
    <xf numFmtId="0" fontId="24" fillId="5" borderId="5" xfId="0" applyFont="1" applyFill="1" applyBorder="1"/>
    <xf numFmtId="164" fontId="3" fillId="5" borderId="13" xfId="1" applyFont="1" applyFill="1" applyBorder="1" applyAlignment="1">
      <alignment horizontal="center"/>
    </xf>
    <xf numFmtId="0" fontId="12" fillId="5" borderId="3" xfId="0" applyFont="1" applyFill="1" applyBorder="1"/>
    <xf numFmtId="0" fontId="12" fillId="5" borderId="5" xfId="0" applyFont="1" applyFill="1" applyBorder="1"/>
    <xf numFmtId="0" fontId="3" fillId="5" borderId="8" xfId="0" applyFont="1" applyFill="1" applyBorder="1" applyAlignment="1">
      <alignment horizontal="left" vertical="top"/>
    </xf>
    <xf numFmtId="0" fontId="8" fillId="5" borderId="5" xfId="0" applyFont="1" applyFill="1" applyBorder="1"/>
    <xf numFmtId="0" fontId="8" fillId="5" borderId="8" xfId="0" applyFont="1" applyFill="1" applyBorder="1"/>
    <xf numFmtId="0" fontId="21" fillId="5" borderId="5" xfId="0" applyFont="1" applyFill="1" applyBorder="1"/>
    <xf numFmtId="0" fontId="3" fillId="5" borderId="4" xfId="0" applyFont="1" applyFill="1" applyBorder="1" applyAlignment="1">
      <alignment horizontal="center"/>
    </xf>
    <xf numFmtId="0" fontId="31" fillId="5" borderId="5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21" fillId="5" borderId="13" xfId="0" applyFont="1" applyFill="1" applyBorder="1"/>
    <xf numFmtId="164" fontId="21" fillId="5" borderId="4" xfId="1" applyFont="1" applyFill="1" applyBorder="1" applyAlignment="1">
      <alignment horizontal="center"/>
    </xf>
    <xf numFmtId="4" fontId="22" fillId="5" borderId="1" xfId="0" applyNumberFormat="1" applyFont="1" applyFill="1" applyBorder="1" applyAlignment="1">
      <alignment horizontal="center"/>
    </xf>
    <xf numFmtId="0" fontId="21" fillId="5" borderId="12" xfId="0" applyFont="1" applyFill="1" applyBorder="1"/>
    <xf numFmtId="0" fontId="24" fillId="5" borderId="3" xfId="0" applyFont="1" applyFill="1" applyBorder="1" applyAlignment="1">
      <alignment horizontal="center"/>
    </xf>
    <xf numFmtId="0" fontId="21" fillId="5" borderId="3" xfId="0" applyFont="1" applyFill="1" applyBorder="1"/>
    <xf numFmtId="0" fontId="23" fillId="5" borderId="1" xfId="0" applyFont="1" applyFill="1" applyBorder="1" applyAlignment="1">
      <alignment horizontal="center"/>
    </xf>
    <xf numFmtId="0" fontId="21" fillId="5" borderId="6" xfId="0" applyFont="1" applyFill="1" applyBorder="1" applyAlignment="1">
      <alignment horizontal="center"/>
    </xf>
    <xf numFmtId="0" fontId="23" fillId="5" borderId="8" xfId="0" applyFont="1" applyFill="1" applyBorder="1"/>
    <xf numFmtId="0" fontId="23" fillId="5" borderId="13" xfId="0" applyFont="1" applyFill="1" applyBorder="1"/>
    <xf numFmtId="0" fontId="35" fillId="5" borderId="13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23" fillId="5" borderId="13" xfId="0" applyFont="1" applyFill="1" applyBorder="1" applyAlignment="1">
      <alignment horizontal="center"/>
    </xf>
    <xf numFmtId="0" fontId="21" fillId="5" borderId="13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5" borderId="9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51" fillId="5" borderId="9" xfId="0" applyFont="1" applyFill="1" applyBorder="1" applyAlignment="1">
      <alignment horizontal="center"/>
    </xf>
    <xf numFmtId="0" fontId="51" fillId="0" borderId="5" xfId="0" applyFont="1" applyBorder="1" applyAlignment="1">
      <alignment horizontal="center"/>
    </xf>
    <xf numFmtId="0" fontId="51" fillId="5" borderId="12" xfId="0" applyFont="1" applyFill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3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5" borderId="5" xfId="0" applyFont="1" applyFill="1" applyBorder="1" applyAlignment="1">
      <alignment horizontal="center"/>
    </xf>
    <xf numFmtId="164" fontId="16" fillId="0" borderId="13" xfId="1" applyFont="1" applyBorder="1" applyAlignment="1">
      <alignment horizontal="right"/>
    </xf>
    <xf numFmtId="0" fontId="51" fillId="0" borderId="10" xfId="0" applyFont="1" applyBorder="1" applyAlignment="1">
      <alignment horizontal="center"/>
    </xf>
    <xf numFmtId="0" fontId="51" fillId="5" borderId="10" xfId="0" applyFont="1" applyFill="1" applyBorder="1" applyAlignment="1">
      <alignment horizontal="center"/>
    </xf>
    <xf numFmtId="0" fontId="51" fillId="5" borderId="8" xfId="0" applyFont="1" applyFill="1" applyBorder="1" applyAlignment="1">
      <alignment horizontal="center"/>
    </xf>
    <xf numFmtId="0" fontId="52" fillId="5" borderId="9" xfId="0" applyFont="1" applyFill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51" fillId="5" borderId="3" xfId="0" applyFont="1" applyFill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53" fillId="2" borderId="5" xfId="3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54" fillId="2" borderId="5" xfId="3" applyFont="1" applyFill="1" applyBorder="1" applyAlignment="1">
      <alignment horizontal="center"/>
    </xf>
    <xf numFmtId="0" fontId="21" fillId="8" borderId="3" xfId="0" applyFont="1" applyFill="1" applyBorder="1" applyAlignment="1">
      <alignment horizontal="center"/>
    </xf>
    <xf numFmtId="0" fontId="55" fillId="0" borderId="8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56" fillId="0" borderId="0" xfId="0" applyFont="1"/>
    <xf numFmtId="0" fontId="24" fillId="5" borderId="5" xfId="0" applyFont="1" applyFill="1" applyBorder="1" applyAlignment="1">
      <alignment horizontal="center"/>
    </xf>
    <xf numFmtId="0" fontId="57" fillId="0" borderId="0" xfId="0" applyFont="1"/>
    <xf numFmtId="0" fontId="44" fillId="0" borderId="1" xfId="0" applyFont="1" applyBorder="1" applyAlignment="1">
      <alignment horizontal="center"/>
    </xf>
    <xf numFmtId="0" fontId="58" fillId="0" borderId="9" xfId="0" applyFont="1" applyBorder="1" applyAlignment="1">
      <alignment horizontal="center"/>
    </xf>
    <xf numFmtId="0" fontId="59" fillId="0" borderId="0" xfId="0" applyFont="1"/>
    <xf numFmtId="0" fontId="58" fillId="5" borderId="9" xfId="0" applyFont="1" applyFill="1" applyBorder="1" applyAlignment="1">
      <alignment horizontal="center"/>
    </xf>
    <xf numFmtId="0" fontId="61" fillId="0" borderId="9" xfId="0" applyFont="1" applyBorder="1" applyAlignment="1">
      <alignment horizontal="center"/>
    </xf>
    <xf numFmtId="0" fontId="58" fillId="5" borderId="6" xfId="0" applyFont="1" applyFill="1" applyBorder="1" applyAlignment="1">
      <alignment horizontal="center"/>
    </xf>
    <xf numFmtId="0" fontId="60" fillId="0" borderId="9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43" fillId="0" borderId="13" xfId="0" applyFont="1" applyBorder="1" applyAlignment="1">
      <alignment horizontal="center"/>
    </xf>
    <xf numFmtId="0" fontId="54" fillId="2" borderId="9" xfId="3" applyFont="1" applyFill="1" applyBorder="1" applyAlignment="1">
      <alignment horizontal="center"/>
    </xf>
    <xf numFmtId="0" fontId="62" fillId="0" borderId="5" xfId="0" applyFont="1" applyBorder="1"/>
    <xf numFmtId="0" fontId="62" fillId="0" borderId="8" xfId="0" applyFont="1" applyBorder="1" applyAlignment="1">
      <alignment horizontal="center"/>
    </xf>
    <xf numFmtId="0" fontId="63" fillId="0" borderId="13" xfId="0" applyFont="1" applyBorder="1"/>
    <xf numFmtId="0" fontId="51" fillId="0" borderId="0" xfId="0" applyFont="1"/>
    <xf numFmtId="0" fontId="64" fillId="0" borderId="0" xfId="0" applyFont="1"/>
    <xf numFmtId="0" fontId="51" fillId="0" borderId="0" xfId="0" applyFont="1" applyBorder="1" applyAlignment="1">
      <alignment horizontal="center"/>
    </xf>
    <xf numFmtId="0" fontId="51" fillId="0" borderId="6" xfId="0" applyFont="1" applyBorder="1" applyAlignment="1">
      <alignment horizontal="center"/>
    </xf>
    <xf numFmtId="0" fontId="62" fillId="0" borderId="13" xfId="0" applyFont="1" applyBorder="1"/>
    <xf numFmtId="0" fontId="31" fillId="5" borderId="9" xfId="0" applyFont="1" applyFill="1" applyBorder="1" applyAlignment="1">
      <alignment horizontal="center"/>
    </xf>
    <xf numFmtId="0" fontId="3" fillId="9" borderId="0" xfId="0" applyFont="1" applyFill="1"/>
    <xf numFmtId="0" fontId="21" fillId="9" borderId="9" xfId="0" applyFont="1" applyFill="1" applyBorder="1" applyAlignment="1">
      <alignment horizontal="center"/>
    </xf>
    <xf numFmtId="0" fontId="21" fillId="9" borderId="5" xfId="0" applyFont="1" applyFill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26" fillId="0" borderId="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5" borderId="3" xfId="0" applyFont="1" applyFill="1" applyBorder="1" applyAlignment="1">
      <alignment horizontal="center"/>
    </xf>
    <xf numFmtId="0" fontId="2" fillId="2" borderId="5" xfId="3" applyFont="1" applyFill="1" applyBorder="1" applyAlignment="1">
      <alignment horizontal="center"/>
    </xf>
    <xf numFmtId="0" fontId="51" fillId="2" borderId="5" xfId="0" applyFont="1" applyFill="1" applyBorder="1" applyAlignment="1">
      <alignment horizontal="center"/>
    </xf>
    <xf numFmtId="0" fontId="51" fillId="0" borderId="0" xfId="0" applyFont="1" applyBorder="1"/>
    <xf numFmtId="0" fontId="21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2" borderId="5" xfId="3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/>
    </xf>
    <xf numFmtId="0" fontId="57" fillId="2" borderId="0" xfId="0" applyFont="1" applyFill="1"/>
    <xf numFmtId="0" fontId="0" fillId="2" borderId="0" xfId="0" applyFill="1"/>
    <xf numFmtId="0" fontId="1" fillId="2" borderId="9" xfId="3" applyFont="1" applyFill="1" applyBorder="1" applyAlignment="1">
      <alignment horizontal="center"/>
    </xf>
    <xf numFmtId="0" fontId="21" fillId="9" borderId="9" xfId="0" applyFont="1" applyFill="1" applyBorder="1"/>
    <xf numFmtId="0" fontId="51" fillId="9" borderId="5" xfId="0" applyFont="1" applyFill="1" applyBorder="1" applyAlignment="1">
      <alignment horizontal="center"/>
    </xf>
    <xf numFmtId="164" fontId="21" fillId="9" borderId="13" xfId="1" applyFont="1" applyFill="1" applyBorder="1" applyAlignment="1">
      <alignment horizontal="center"/>
    </xf>
    <xf numFmtId="0" fontId="20" fillId="9" borderId="0" xfId="0" applyFont="1" applyFill="1"/>
    <xf numFmtId="0" fontId="30" fillId="0" borderId="0" xfId="0" applyFont="1" applyAlignment="1"/>
    <xf numFmtId="0" fontId="26" fillId="0" borderId="4" xfId="0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6" fillId="5" borderId="9" xfId="0" applyFont="1" applyFill="1" applyBorder="1" applyAlignment="1">
      <alignment horizontal="center"/>
    </xf>
    <xf numFmtId="0" fontId="51" fillId="0" borderId="5" xfId="0" applyFont="1" applyFill="1" applyBorder="1" applyAlignment="1">
      <alignment horizontal="center"/>
    </xf>
    <xf numFmtId="0" fontId="0" fillId="0" borderId="0" xfId="0" applyFill="1"/>
    <xf numFmtId="0" fontId="21" fillId="5" borderId="2" xfId="0" applyFont="1" applyFill="1" applyBorder="1" applyAlignment="1">
      <alignment horizontal="left" vertical="top"/>
    </xf>
    <xf numFmtId="0" fontId="21" fillId="5" borderId="15" xfId="0" applyFont="1" applyFill="1" applyBorder="1" applyAlignment="1">
      <alignment horizontal="left" vertical="top"/>
    </xf>
    <xf numFmtId="0" fontId="3" fillId="0" borderId="0" xfId="0" applyFont="1" applyFill="1"/>
    <xf numFmtId="0" fontId="3" fillId="0" borderId="0" xfId="0" applyFont="1" applyFill="1" applyBorder="1"/>
    <xf numFmtId="0" fontId="21" fillId="0" borderId="9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/>
    </xf>
    <xf numFmtId="0" fontId="21" fillId="0" borderId="9" xfId="0" applyFont="1" applyFill="1" applyBorder="1"/>
    <xf numFmtId="164" fontId="21" fillId="0" borderId="4" xfId="1" applyFont="1" applyFill="1" applyBorder="1"/>
    <xf numFmtId="164" fontId="21" fillId="0" borderId="5" xfId="1" applyFont="1" applyFill="1" applyBorder="1"/>
    <xf numFmtId="0" fontId="23" fillId="0" borderId="5" xfId="0" applyFont="1" applyFill="1" applyBorder="1"/>
    <xf numFmtId="0" fontId="26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 applyAlignment="1"/>
    <xf numFmtId="0" fontId="24" fillId="5" borderId="5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/>
    <xf numFmtId="0" fontId="21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164" fontId="21" fillId="0" borderId="2" xfId="1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1" fillId="0" borderId="5" xfId="0" applyFont="1" applyFill="1" applyBorder="1"/>
    <xf numFmtId="0" fontId="20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44" fillId="0" borderId="5" xfId="0" applyFont="1" applyFill="1" applyBorder="1" applyAlignment="1"/>
    <xf numFmtId="0" fontId="32" fillId="0" borderId="5" xfId="0" applyFont="1" applyBorder="1" applyAlignment="1">
      <alignment horizontal="center"/>
    </xf>
    <xf numFmtId="0" fontId="21" fillId="10" borderId="9" xfId="0" applyFont="1" applyFill="1" applyBorder="1" applyAlignment="1">
      <alignment horizontal="center"/>
    </xf>
    <xf numFmtId="0" fontId="21" fillId="10" borderId="9" xfId="0" applyFont="1" applyFill="1" applyBorder="1"/>
    <xf numFmtId="0" fontId="51" fillId="10" borderId="5" xfId="0" applyFont="1" applyFill="1" applyBorder="1" applyAlignment="1">
      <alignment horizontal="center"/>
    </xf>
    <xf numFmtId="164" fontId="21" fillId="10" borderId="13" xfId="1" applyFont="1" applyFill="1" applyBorder="1" applyAlignment="1">
      <alignment horizontal="center"/>
    </xf>
    <xf numFmtId="0" fontId="21" fillId="1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20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9" xfId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top"/>
    </xf>
    <xf numFmtId="0" fontId="51" fillId="0" borderId="10" xfId="0" applyFont="1" applyFill="1" applyBorder="1" applyAlignment="1">
      <alignment horizontal="center"/>
    </xf>
    <xf numFmtId="0" fontId="35" fillId="0" borderId="9" xfId="0" applyFont="1" applyFill="1" applyBorder="1"/>
    <xf numFmtId="0" fontId="5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top"/>
    </xf>
    <xf numFmtId="164" fontId="3" fillId="0" borderId="2" xfId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164" fontId="3" fillId="0" borderId="4" xfId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left" vertical="top"/>
    </xf>
    <xf numFmtId="164" fontId="21" fillId="0" borderId="13" xfId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5" xfId="0" applyFont="1" applyFill="1" applyBorder="1"/>
    <xf numFmtId="0" fontId="21" fillId="5" borderId="9" xfId="0" applyFont="1" applyFill="1" applyBorder="1"/>
    <xf numFmtId="0" fontId="21" fillId="0" borderId="5" xfId="0" applyFont="1" applyBorder="1" applyAlignment="1"/>
    <xf numFmtId="0" fontId="51" fillId="0" borderId="5" xfId="3" applyFont="1" applyFill="1" applyBorder="1" applyAlignment="1">
      <alignment horizontal="center"/>
    </xf>
    <xf numFmtId="0" fontId="21" fillId="0" borderId="5" xfId="0" applyFont="1" applyFill="1" applyBorder="1" applyAlignment="1"/>
    <xf numFmtId="0" fontId="21" fillId="0" borderId="1" xfId="0" applyFont="1" applyFill="1" applyBorder="1"/>
    <xf numFmtId="164" fontId="21" fillId="0" borderId="13" xfId="1" applyFont="1" applyFill="1" applyBorder="1"/>
    <xf numFmtId="0" fontId="30" fillId="0" borderId="0" xfId="0" applyFont="1" applyFill="1"/>
    <xf numFmtId="0" fontId="24" fillId="0" borderId="5" xfId="0" applyFont="1" applyFill="1" applyBorder="1"/>
    <xf numFmtId="0" fontId="21" fillId="2" borderId="5" xfId="2" applyFont="1" applyFill="1" applyBorder="1" applyAlignment="1">
      <alignment horizontal="center"/>
    </xf>
    <xf numFmtId="0" fontId="51" fillId="2" borderId="5" xfId="2" applyFont="1" applyFill="1" applyBorder="1" applyAlignment="1">
      <alignment horizontal="center"/>
    </xf>
    <xf numFmtId="0" fontId="58" fillId="0" borderId="1" xfId="0" applyFont="1" applyBorder="1" applyAlignment="1">
      <alignment horizontal="center"/>
    </xf>
    <xf numFmtId="0" fontId="26" fillId="5" borderId="9" xfId="0" applyFont="1" applyFill="1" applyBorder="1" applyAlignment="1">
      <alignment horizontal="center"/>
    </xf>
    <xf numFmtId="0" fontId="21" fillId="10" borderId="4" xfId="0" applyFont="1" applyFill="1" applyBorder="1"/>
    <xf numFmtId="0" fontId="21" fillId="10" borderId="13" xfId="0" applyFont="1" applyFill="1" applyBorder="1"/>
    <xf numFmtId="0" fontId="3" fillId="0" borderId="1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/>
    </xf>
    <xf numFmtId="0" fontId="21" fillId="10" borderId="4" xfId="0" applyFont="1" applyFill="1" applyBorder="1" applyAlignment="1">
      <alignment horizontal="left" vertical="top"/>
    </xf>
    <xf numFmtId="0" fontId="21" fillId="10" borderId="5" xfId="0" applyFont="1" applyFill="1" applyBorder="1" applyAlignment="1">
      <alignment horizontal="left" vertical="top"/>
    </xf>
    <xf numFmtId="0" fontId="21" fillId="10" borderId="12" xfId="0" applyFont="1" applyFill="1" applyBorder="1" applyAlignment="1">
      <alignment horizontal="center"/>
    </xf>
    <xf numFmtId="0" fontId="51" fillId="10" borderId="12" xfId="0" applyFont="1" applyFill="1" applyBorder="1" applyAlignment="1">
      <alignment horizontal="center"/>
    </xf>
    <xf numFmtId="0" fontId="21" fillId="10" borderId="6" xfId="0" applyFont="1" applyFill="1" applyBorder="1" applyAlignment="1">
      <alignment horizontal="center"/>
    </xf>
    <xf numFmtId="164" fontId="21" fillId="10" borderId="4" xfId="1" applyFont="1" applyFill="1" applyBorder="1" applyAlignment="1">
      <alignment horizontal="center"/>
    </xf>
    <xf numFmtId="0" fontId="20" fillId="10" borderId="5" xfId="0" applyFont="1" applyFill="1" applyBorder="1" applyAlignment="1">
      <alignment horizontal="center"/>
    </xf>
    <xf numFmtId="0" fontId="20" fillId="10" borderId="5" xfId="0" applyFont="1" applyFill="1" applyBorder="1"/>
    <xf numFmtId="0" fontId="3" fillId="5" borderId="0" xfId="0" applyFont="1" applyFill="1"/>
    <xf numFmtId="0" fontId="3" fillId="5" borderId="5" xfId="0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23" fillId="0" borderId="4" xfId="0" applyFont="1" applyBorder="1"/>
    <xf numFmtId="0" fontId="60" fillId="5" borderId="1" xfId="0" applyFont="1" applyFill="1" applyBorder="1" applyAlignment="1">
      <alignment horizontal="center"/>
    </xf>
    <xf numFmtId="0" fontId="24" fillId="0" borderId="5" xfId="0" applyFont="1" applyBorder="1" applyAlignment="1">
      <alignment horizontal="left"/>
    </xf>
    <xf numFmtId="0" fontId="3" fillId="0" borderId="4" xfId="0" applyFont="1" applyBorder="1" applyAlignment="1"/>
    <xf numFmtId="0" fontId="0" fillId="0" borderId="5" xfId="0" applyBorder="1" applyAlignment="1"/>
    <xf numFmtId="0" fontId="7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2" xfId="0" applyFont="1" applyBorder="1" applyAlignment="1"/>
    <xf numFmtId="0" fontId="0" fillId="0" borderId="3" xfId="0" applyBorder="1" applyAlignment="1"/>
    <xf numFmtId="0" fontId="3" fillId="0" borderId="5" xfId="0" applyFont="1" applyBorder="1" applyAlignment="1"/>
    <xf numFmtId="0" fontId="7" fillId="7" borderId="9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40" fillId="0" borderId="0" xfId="0" applyFont="1" applyAlignment="1"/>
    <xf numFmtId="0" fontId="30" fillId="0" borderId="0" xfId="0" applyFont="1" applyAlignment="1"/>
    <xf numFmtId="0" fontId="21" fillId="0" borderId="4" xfId="0" applyFont="1" applyBorder="1" applyAlignment="1"/>
    <xf numFmtId="0" fontId="21" fillId="0" borderId="5" xfId="0" applyFont="1" applyBorder="1" applyAlignment="1"/>
    <xf numFmtId="0" fontId="30" fillId="0" borderId="5" xfId="0" applyFont="1" applyBorder="1" applyAlignment="1"/>
    <xf numFmtId="0" fontId="21" fillId="0" borderId="4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2" xfId="0" applyFont="1" applyBorder="1" applyAlignment="1"/>
    <xf numFmtId="0" fontId="21" fillId="0" borderId="3" xfId="0" applyFont="1" applyBorder="1" applyAlignment="1"/>
    <xf numFmtId="0" fontId="26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8" fillId="6" borderId="9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21" fillId="0" borderId="0" xfId="0" applyFont="1" applyBorder="1" applyAlignment="1"/>
    <xf numFmtId="0" fontId="27" fillId="0" borderId="0" xfId="0" applyFont="1" applyAlignment="1"/>
    <xf numFmtId="0" fontId="0" fillId="0" borderId="0" xfId="0" applyAlignment="1"/>
    <xf numFmtId="0" fontId="38" fillId="0" borderId="9" xfId="0" applyFont="1" applyBorder="1" applyAlignment="1">
      <alignment horizontal="center"/>
    </xf>
    <xf numFmtId="0" fontId="41" fillId="0" borderId="9" xfId="0" applyFont="1" applyBorder="1" applyAlignment="1">
      <alignment horizontal="center"/>
    </xf>
    <xf numFmtId="0" fontId="42" fillId="0" borderId="9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58" fillId="5" borderId="4" xfId="0" applyFont="1" applyFill="1" applyBorder="1" applyAlignment="1">
      <alignment horizontal="left" vertical="center"/>
    </xf>
    <xf numFmtId="0" fontId="58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4" fillId="5" borderId="5" xfId="0" applyFont="1" applyFill="1" applyBorder="1" applyAlignment="1">
      <alignment horizontal="left" vertical="center"/>
    </xf>
    <xf numFmtId="0" fontId="24" fillId="5" borderId="4" xfId="0" applyFont="1" applyFill="1" applyBorder="1" applyAlignment="1">
      <alignment horizontal="center"/>
    </xf>
    <xf numFmtId="0" fontId="24" fillId="5" borderId="5" xfId="0" applyFont="1" applyFill="1" applyBorder="1" applyAlignment="1">
      <alignment horizontal="center"/>
    </xf>
    <xf numFmtId="0" fontId="44" fillId="5" borderId="9" xfId="0" applyFont="1" applyFill="1" applyBorder="1" applyAlignment="1">
      <alignment horizontal="center"/>
    </xf>
    <xf numFmtId="0" fontId="26" fillId="5" borderId="9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11" borderId="14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26" fillId="0" borderId="7" xfId="0" applyFont="1" applyBorder="1" applyAlignment="1"/>
    <xf numFmtId="0" fontId="30" fillId="0" borderId="12" xfId="0" applyFont="1" applyBorder="1" applyAlignment="1"/>
    <xf numFmtId="0" fontId="30" fillId="0" borderId="3" xfId="0" applyFont="1" applyBorder="1" applyAlignment="1"/>
    <xf numFmtId="0" fontId="26" fillId="0" borderId="4" xfId="0" applyFont="1" applyBorder="1" applyAlignment="1">
      <alignment horizontal="left"/>
    </xf>
    <xf numFmtId="0" fontId="30" fillId="0" borderId="5" xfId="0" applyFont="1" applyBorder="1" applyAlignment="1">
      <alignment horizontal="left"/>
    </xf>
    <xf numFmtId="0" fontId="36" fillId="0" borderId="9" xfId="0" applyFont="1" applyBorder="1" applyAlignment="1">
      <alignment horizontal="center"/>
    </xf>
    <xf numFmtId="0" fontId="30" fillId="0" borderId="3" xfId="0" applyFont="1" applyBorder="1"/>
    <xf numFmtId="0" fontId="30" fillId="0" borderId="12" xfId="0" applyFont="1" applyBorder="1"/>
    <xf numFmtId="0" fontId="7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64" fontId="5" fillId="0" borderId="2" xfId="1" applyFont="1" applyBorder="1" applyAlignment="1">
      <alignment horizontal="left"/>
    </xf>
    <xf numFmtId="0" fontId="0" fillId="0" borderId="3" xfId="0" applyBorder="1" applyAlignment="1">
      <alignment horizontal="left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</cellXfs>
  <cellStyles count="4">
    <cellStyle name="Bad" xfId="3" builtinId="27"/>
    <cellStyle name="Comma" xfId="1" builtinId="3"/>
    <cellStyle name="Good" xfId="2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47625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3514725" y="4981575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47</xdr:row>
      <xdr:rowOff>47625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3514725" y="1421130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52</xdr:row>
      <xdr:rowOff>47625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3514725" y="1554480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47625</xdr:rowOff>
    </xdr:to>
    <xdr:sp macro="" textlink="">
      <xdr:nvSpPr>
        <xdr:cNvPr id="1028" name="Line 5"/>
        <xdr:cNvSpPr>
          <a:spLocks noChangeShapeType="1"/>
        </xdr:cNvSpPr>
      </xdr:nvSpPr>
      <xdr:spPr bwMode="auto">
        <a:xfrm>
          <a:off x="3514725" y="4981575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447675</xdr:colOff>
      <xdr:row>3</xdr:row>
      <xdr:rowOff>95249</xdr:rowOff>
    </xdr:from>
    <xdr:to>
      <xdr:col>10</xdr:col>
      <xdr:colOff>504825</xdr:colOff>
      <xdr:row>47</xdr:row>
      <xdr:rowOff>171449</xdr:rowOff>
    </xdr:to>
    <xdr:sp macro="" textlink="">
      <xdr:nvSpPr>
        <xdr:cNvPr id="2" name="Right Brace 1"/>
        <xdr:cNvSpPr/>
      </xdr:nvSpPr>
      <xdr:spPr>
        <a:xfrm>
          <a:off x="7286625" y="1352549"/>
          <a:ext cx="57150" cy="13515975"/>
        </a:xfrm>
        <a:prstGeom prst="rightBrac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11</xdr:col>
      <xdr:colOff>142876</xdr:colOff>
      <xdr:row>24</xdr:row>
      <xdr:rowOff>0</xdr:rowOff>
    </xdr:from>
    <xdr:to>
      <xdr:col>14</xdr:col>
      <xdr:colOff>295276</xdr:colOff>
      <xdr:row>26</xdr:row>
      <xdr:rowOff>180975</xdr:rowOff>
    </xdr:to>
    <xdr:sp macro="" textlink="">
      <xdr:nvSpPr>
        <xdr:cNvPr id="3" name="Rectangle 2"/>
        <xdr:cNvSpPr/>
      </xdr:nvSpPr>
      <xdr:spPr>
        <a:xfrm>
          <a:off x="7667626" y="7658100"/>
          <a:ext cx="2209800" cy="79057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8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เจ้าของห้องพักจดเลขมิเตอร์ส่งกองคลังเองทุกเดือนค่ะ</a:t>
          </a:r>
          <a:endParaRPr lang="en-AU" sz="18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076575" y="4848225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49</xdr:row>
      <xdr:rowOff>47625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3076575" y="1432560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54</xdr:row>
      <xdr:rowOff>47625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3076575" y="1584960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3076575" y="4848225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4</xdr:col>
      <xdr:colOff>0</xdr:colOff>
      <xdr:row>16</xdr:row>
      <xdr:rowOff>47625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3248025" y="41338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4</xdr:col>
      <xdr:colOff>0</xdr:colOff>
      <xdr:row>16</xdr:row>
      <xdr:rowOff>47625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3295650" y="41338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4</xdr:col>
      <xdr:colOff>0</xdr:colOff>
      <xdr:row>16</xdr:row>
      <xdr:rowOff>47625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3400425" y="41338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18</xdr:row>
      <xdr:rowOff>47625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3095625" y="44005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75</xdr:row>
      <xdr:rowOff>47625</xdr:rowOff>
    </xdr:to>
    <xdr:sp macro="" textlink="">
      <xdr:nvSpPr>
        <xdr:cNvPr id="6148" name="Line 4"/>
        <xdr:cNvSpPr>
          <a:spLocks noChangeShapeType="1"/>
        </xdr:cNvSpPr>
      </xdr:nvSpPr>
      <xdr:spPr bwMode="auto">
        <a:xfrm>
          <a:off x="3095625" y="286702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17</xdr:row>
      <xdr:rowOff>0</xdr:rowOff>
    </xdr:from>
    <xdr:to>
      <xdr:col>3</xdr:col>
      <xdr:colOff>0</xdr:colOff>
      <xdr:row>18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638425" y="53530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74</xdr:row>
      <xdr:rowOff>0</xdr:rowOff>
    </xdr:from>
    <xdr:to>
      <xdr:col>3</xdr:col>
      <xdr:colOff>0</xdr:colOff>
      <xdr:row>75</xdr:row>
      <xdr:rowOff>47625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2638425" y="330898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0</xdr:rowOff>
    </xdr:from>
    <xdr:to>
      <xdr:col>3</xdr:col>
      <xdr:colOff>0</xdr:colOff>
      <xdr:row>16</xdr:row>
      <xdr:rowOff>47625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2343150" y="419100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50</xdr:row>
      <xdr:rowOff>47625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>
          <a:off x="2343150" y="1379220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28576</xdr:colOff>
      <xdr:row>4</xdr:row>
      <xdr:rowOff>57150</xdr:rowOff>
    </xdr:from>
    <xdr:to>
      <xdr:col>9</xdr:col>
      <xdr:colOff>180976</xdr:colOff>
      <xdr:row>11</xdr:row>
      <xdr:rowOff>180975</xdr:rowOff>
    </xdr:to>
    <xdr:sp macro="" textlink="">
      <xdr:nvSpPr>
        <xdr:cNvPr id="5" name="Right Brace 4"/>
        <xdr:cNvSpPr/>
      </xdr:nvSpPr>
      <xdr:spPr>
        <a:xfrm>
          <a:off x="5800726" y="1390650"/>
          <a:ext cx="152400" cy="19907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0</xdr:colOff>
      <xdr:row>11</xdr:row>
      <xdr:rowOff>266699</xdr:rowOff>
    </xdr:from>
    <xdr:to>
      <xdr:col>9</xdr:col>
      <xdr:colOff>200025</xdr:colOff>
      <xdr:row>19</xdr:row>
      <xdr:rowOff>238124</xdr:rowOff>
    </xdr:to>
    <xdr:sp macro="" textlink="">
      <xdr:nvSpPr>
        <xdr:cNvPr id="6" name="Right Brace 5"/>
        <xdr:cNvSpPr/>
      </xdr:nvSpPr>
      <xdr:spPr>
        <a:xfrm>
          <a:off x="5772150" y="3467099"/>
          <a:ext cx="200025" cy="21050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200025</xdr:colOff>
      <xdr:row>27</xdr:row>
      <xdr:rowOff>238125</xdr:rowOff>
    </xdr:to>
    <xdr:sp macro="" textlink="">
      <xdr:nvSpPr>
        <xdr:cNvPr id="7" name="Right Brace 6"/>
        <xdr:cNvSpPr/>
      </xdr:nvSpPr>
      <xdr:spPr>
        <a:xfrm>
          <a:off x="5772150" y="5600700"/>
          <a:ext cx="200025" cy="21050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1</xdr:colOff>
      <xdr:row>28</xdr:row>
      <xdr:rowOff>1</xdr:rowOff>
    </xdr:from>
    <xdr:to>
      <xdr:col>9</xdr:col>
      <xdr:colOff>190501</xdr:colOff>
      <xdr:row>31</xdr:row>
      <xdr:rowOff>1</xdr:rowOff>
    </xdr:to>
    <xdr:sp macro="" textlink="">
      <xdr:nvSpPr>
        <xdr:cNvPr id="8" name="Right Brace 7"/>
        <xdr:cNvSpPr/>
      </xdr:nvSpPr>
      <xdr:spPr>
        <a:xfrm>
          <a:off x="5772151" y="7734301"/>
          <a:ext cx="190500" cy="800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952499</xdr:colOff>
      <xdr:row>34</xdr:row>
      <xdr:rowOff>304799</xdr:rowOff>
    </xdr:from>
    <xdr:to>
      <xdr:col>9</xdr:col>
      <xdr:colOff>238124</xdr:colOff>
      <xdr:row>39</xdr:row>
      <xdr:rowOff>257174</xdr:rowOff>
    </xdr:to>
    <xdr:sp macro="" textlink="">
      <xdr:nvSpPr>
        <xdr:cNvPr id="9" name="Right Brace 8"/>
        <xdr:cNvSpPr/>
      </xdr:nvSpPr>
      <xdr:spPr>
        <a:xfrm>
          <a:off x="5772149" y="10210799"/>
          <a:ext cx="238125" cy="13239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1</xdr:colOff>
      <xdr:row>40</xdr:row>
      <xdr:rowOff>0</xdr:rowOff>
    </xdr:from>
    <xdr:to>
      <xdr:col>9</xdr:col>
      <xdr:colOff>247651</xdr:colOff>
      <xdr:row>47</xdr:row>
      <xdr:rowOff>238126</xdr:rowOff>
    </xdr:to>
    <xdr:sp macro="" textlink="">
      <xdr:nvSpPr>
        <xdr:cNvPr id="10" name="Right Brace 9"/>
        <xdr:cNvSpPr/>
      </xdr:nvSpPr>
      <xdr:spPr>
        <a:xfrm>
          <a:off x="5772151" y="11544300"/>
          <a:ext cx="247650" cy="210502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0</xdr:colOff>
      <xdr:row>47</xdr:row>
      <xdr:rowOff>266699</xdr:rowOff>
    </xdr:from>
    <xdr:to>
      <xdr:col>9</xdr:col>
      <xdr:colOff>228600</xdr:colOff>
      <xdr:row>56</xdr:row>
      <xdr:rowOff>238124</xdr:rowOff>
    </xdr:to>
    <xdr:sp macro="" textlink="">
      <xdr:nvSpPr>
        <xdr:cNvPr id="11" name="Right Brace 10"/>
        <xdr:cNvSpPr/>
      </xdr:nvSpPr>
      <xdr:spPr>
        <a:xfrm>
          <a:off x="6229350" y="13715999"/>
          <a:ext cx="228600" cy="23717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60"/>
  <sheetViews>
    <sheetView topLeftCell="A55" zoomScaleNormal="100" workbookViewId="0">
      <selection activeCell="A31" sqref="A31:J31"/>
    </sheetView>
  </sheetViews>
  <sheetFormatPr defaultRowHeight="24" x14ac:dyDescent="0.55000000000000004"/>
  <cols>
    <col min="1" max="1" width="5.25" style="1" customWidth="1"/>
    <col min="2" max="2" width="8.375" style="1" customWidth="1"/>
    <col min="3" max="3" width="9" style="1"/>
    <col min="4" max="4" width="23.5" style="1" customWidth="1"/>
    <col min="5" max="5" width="8.125" style="1" customWidth="1"/>
    <col min="6" max="6" width="6.875" style="1" customWidth="1"/>
    <col min="7" max="7" width="5.75" style="1" customWidth="1"/>
    <col min="8" max="8" width="11.5" style="1" customWidth="1"/>
    <col min="9" max="9" width="0.25" style="1" customWidth="1"/>
    <col min="10" max="10" width="11.125" style="1" customWidth="1"/>
    <col min="11" max="16384" width="9" style="1"/>
  </cols>
  <sheetData>
    <row r="1" spans="1:10" ht="33" x14ac:dyDescent="0.75">
      <c r="A1" s="566" t="s">
        <v>75</v>
      </c>
      <c r="B1" s="566"/>
      <c r="C1" s="566"/>
      <c r="D1" s="566"/>
      <c r="E1" s="566"/>
      <c r="F1" s="566"/>
      <c r="G1" s="566"/>
      <c r="H1" s="566"/>
      <c r="I1" s="566"/>
      <c r="J1" s="566"/>
    </row>
    <row r="2" spans="1:10" ht="33" x14ac:dyDescent="0.75">
      <c r="A2" s="566" t="s">
        <v>441</v>
      </c>
      <c r="B2" s="566"/>
      <c r="C2" s="566"/>
      <c r="D2" s="566"/>
      <c r="E2" s="566"/>
      <c r="F2" s="566"/>
      <c r="G2" s="566"/>
      <c r="H2" s="566"/>
      <c r="I2" s="566"/>
      <c r="J2" s="566"/>
    </row>
    <row r="3" spans="1:10" s="30" customFormat="1" ht="33" x14ac:dyDescent="0.75">
      <c r="A3" s="567" t="s">
        <v>407</v>
      </c>
      <c r="B3" s="567"/>
      <c r="C3" s="567"/>
      <c r="D3" s="567"/>
      <c r="E3" s="567"/>
      <c r="F3" s="567"/>
      <c r="G3" s="567"/>
      <c r="H3" s="567"/>
      <c r="I3" s="567"/>
      <c r="J3" s="567"/>
    </row>
    <row r="4" spans="1:10" s="29" customFormat="1" x14ac:dyDescent="0.55000000000000004">
      <c r="A4" s="3" t="s">
        <v>6</v>
      </c>
      <c r="B4" s="3" t="s">
        <v>8</v>
      </c>
      <c r="C4" s="4" t="s">
        <v>62</v>
      </c>
      <c r="D4" s="5"/>
      <c r="E4" s="6" t="s">
        <v>63</v>
      </c>
      <c r="F4" s="7"/>
      <c r="G4" s="12" t="s">
        <v>2</v>
      </c>
      <c r="H4" s="6" t="s">
        <v>64</v>
      </c>
      <c r="I4" s="5"/>
      <c r="J4" s="8" t="s">
        <v>5</v>
      </c>
    </row>
    <row r="5" spans="1:10" s="29" customFormat="1" x14ac:dyDescent="0.55000000000000004">
      <c r="A5" s="9" t="s">
        <v>7</v>
      </c>
      <c r="B5" s="9"/>
      <c r="C5" s="10"/>
      <c r="D5" s="11"/>
      <c r="E5" s="12" t="s">
        <v>0</v>
      </c>
      <c r="F5" s="13" t="s">
        <v>1</v>
      </c>
      <c r="G5" s="9" t="s">
        <v>3</v>
      </c>
      <c r="H5" s="44" t="s">
        <v>4</v>
      </c>
      <c r="I5" s="35"/>
      <c r="J5" s="11"/>
    </row>
    <row r="6" spans="1:10" x14ac:dyDescent="0.55000000000000004">
      <c r="A6" s="15">
        <v>1</v>
      </c>
      <c r="B6" s="16" t="s">
        <v>9</v>
      </c>
      <c r="C6" s="22" t="s">
        <v>73</v>
      </c>
      <c r="D6" s="20"/>
      <c r="E6" s="19"/>
      <c r="F6" s="18"/>
      <c r="G6" s="19"/>
      <c r="H6" s="39"/>
      <c r="I6" s="25"/>
      <c r="J6" s="37"/>
    </row>
    <row r="7" spans="1:10" x14ac:dyDescent="0.55000000000000004">
      <c r="A7" s="15">
        <v>2</v>
      </c>
      <c r="B7" s="15" t="s">
        <v>10</v>
      </c>
      <c r="C7" s="22" t="s">
        <v>67</v>
      </c>
      <c r="D7" s="20"/>
      <c r="E7" s="21"/>
      <c r="F7" s="20"/>
      <c r="G7" s="21"/>
      <c r="H7" s="39"/>
      <c r="I7" s="20"/>
      <c r="J7" s="40"/>
    </row>
    <row r="8" spans="1:10" x14ac:dyDescent="0.55000000000000004">
      <c r="A8" s="23">
        <v>3</v>
      </c>
      <c r="B8" s="23" t="s">
        <v>11</v>
      </c>
      <c r="C8" s="24" t="s">
        <v>573</v>
      </c>
      <c r="D8" s="25" t="s">
        <v>574</v>
      </c>
      <c r="E8" s="26"/>
      <c r="F8" s="25"/>
      <c r="G8" s="26"/>
      <c r="H8" s="39"/>
      <c r="I8" s="25"/>
      <c r="J8" s="47"/>
    </row>
    <row r="9" spans="1:10" x14ac:dyDescent="0.55000000000000004">
      <c r="A9" s="15">
        <v>4</v>
      </c>
      <c r="B9" s="15" t="s">
        <v>12</v>
      </c>
      <c r="C9" s="22" t="s">
        <v>18</v>
      </c>
      <c r="D9" s="20"/>
      <c r="E9" s="21"/>
      <c r="F9" s="20"/>
      <c r="G9" s="21"/>
      <c r="H9" s="39"/>
      <c r="I9" s="20"/>
      <c r="J9" s="40"/>
    </row>
    <row r="10" spans="1:10" x14ac:dyDescent="0.55000000000000004">
      <c r="A10" s="15">
        <v>5</v>
      </c>
      <c r="B10" s="15" t="s">
        <v>13</v>
      </c>
      <c r="C10" s="22" t="s">
        <v>38</v>
      </c>
      <c r="D10" s="20"/>
      <c r="E10" s="21"/>
      <c r="F10" s="20"/>
      <c r="G10" s="21"/>
      <c r="H10" s="39"/>
      <c r="I10" s="25"/>
      <c r="J10" s="40"/>
    </row>
    <row r="11" spans="1:10" x14ac:dyDescent="0.55000000000000004">
      <c r="A11" s="15">
        <v>6</v>
      </c>
      <c r="B11" s="15" t="s">
        <v>14</v>
      </c>
      <c r="C11" s="22" t="s">
        <v>19</v>
      </c>
      <c r="D11" s="20"/>
      <c r="E11" s="21"/>
      <c r="F11" s="20"/>
      <c r="G11" s="21"/>
      <c r="H11" s="39"/>
      <c r="I11" s="20"/>
      <c r="J11" s="40"/>
    </row>
    <row r="12" spans="1:10" x14ac:dyDescent="0.55000000000000004">
      <c r="A12" s="15">
        <v>7</v>
      </c>
      <c r="B12" s="15" t="s">
        <v>15</v>
      </c>
      <c r="C12" s="22" t="s">
        <v>39</v>
      </c>
      <c r="D12" s="20"/>
      <c r="E12" s="21"/>
      <c r="F12" s="20"/>
      <c r="G12" s="21"/>
      <c r="H12" s="39"/>
      <c r="I12" s="25"/>
      <c r="J12" s="20"/>
    </row>
    <row r="13" spans="1:10" x14ac:dyDescent="0.55000000000000004">
      <c r="A13" s="15">
        <v>8</v>
      </c>
      <c r="B13" s="15" t="s">
        <v>16</v>
      </c>
      <c r="C13" s="22" t="s">
        <v>423</v>
      </c>
      <c r="D13" s="20"/>
      <c r="E13" s="21"/>
      <c r="F13" s="20"/>
      <c r="G13" s="21"/>
      <c r="H13" s="39"/>
      <c r="I13" s="20"/>
      <c r="J13" s="20"/>
    </row>
    <row r="14" spans="1:10" x14ac:dyDescent="0.55000000000000004">
      <c r="A14" s="15">
        <v>9</v>
      </c>
      <c r="B14" s="15" t="s">
        <v>17</v>
      </c>
      <c r="C14" s="22" t="s">
        <v>422</v>
      </c>
      <c r="D14" s="20"/>
      <c r="E14" s="21"/>
      <c r="F14" s="20"/>
      <c r="G14" s="21"/>
      <c r="H14" s="39"/>
      <c r="I14" s="25"/>
      <c r="J14" s="20"/>
    </row>
    <row r="15" spans="1:10" x14ac:dyDescent="0.55000000000000004">
      <c r="A15" s="15">
        <v>10</v>
      </c>
      <c r="B15" s="15" t="s">
        <v>20</v>
      </c>
      <c r="C15" s="22" t="s">
        <v>585</v>
      </c>
      <c r="D15" s="20"/>
      <c r="E15" s="21"/>
      <c r="F15" s="20"/>
      <c r="G15" s="21"/>
      <c r="H15" s="39"/>
      <c r="I15" s="20"/>
      <c r="J15" s="40"/>
    </row>
    <row r="16" spans="1:10" x14ac:dyDescent="0.55000000000000004">
      <c r="A16" s="15">
        <v>11</v>
      </c>
      <c r="B16" s="15" t="s">
        <v>21</v>
      </c>
      <c r="C16" s="22" t="s">
        <v>40</v>
      </c>
      <c r="D16" s="20"/>
      <c r="E16" s="21"/>
      <c r="F16" s="20"/>
      <c r="G16" s="21"/>
      <c r="H16" s="39"/>
      <c r="I16" s="25"/>
      <c r="J16" s="160" t="s">
        <v>613</v>
      </c>
    </row>
    <row r="17" spans="1:10" x14ac:dyDescent="0.55000000000000004">
      <c r="A17" s="15">
        <v>12</v>
      </c>
      <c r="B17" s="15" t="s">
        <v>22</v>
      </c>
      <c r="C17" s="22" t="s">
        <v>421</v>
      </c>
      <c r="D17" s="20"/>
      <c r="E17" s="21"/>
      <c r="F17" s="20"/>
      <c r="G17" s="21"/>
      <c r="H17" s="39"/>
      <c r="I17" s="20"/>
      <c r="J17" s="20"/>
    </row>
    <row r="18" spans="1:10" x14ac:dyDescent="0.55000000000000004">
      <c r="A18" s="15">
        <v>13</v>
      </c>
      <c r="B18" s="15" t="s">
        <v>23</v>
      </c>
      <c r="C18" s="22" t="s">
        <v>68</v>
      </c>
      <c r="D18" s="20"/>
      <c r="E18" s="21"/>
      <c r="F18" s="20"/>
      <c r="G18" s="21"/>
      <c r="H18" s="39"/>
      <c r="I18" s="25"/>
      <c r="J18" s="20"/>
    </row>
    <row r="19" spans="1:10" x14ac:dyDescent="0.55000000000000004">
      <c r="A19" s="15">
        <v>14</v>
      </c>
      <c r="B19" s="15" t="s">
        <v>24</v>
      </c>
      <c r="C19" s="22" t="s">
        <v>420</v>
      </c>
      <c r="D19" s="20"/>
      <c r="E19" s="21"/>
      <c r="F19" s="20"/>
      <c r="G19" s="21"/>
      <c r="H19" s="39"/>
      <c r="I19" s="20"/>
      <c r="J19" s="20"/>
    </row>
    <row r="20" spans="1:10" x14ac:dyDescent="0.55000000000000004">
      <c r="A20" s="15">
        <v>15</v>
      </c>
      <c r="B20" s="15" t="s">
        <v>25</v>
      </c>
      <c r="C20" s="22" t="s">
        <v>69</v>
      </c>
      <c r="D20" s="20"/>
      <c r="E20" s="21"/>
      <c r="F20" s="20"/>
      <c r="G20" s="21"/>
      <c r="H20" s="39"/>
      <c r="I20" s="25"/>
      <c r="J20" s="20"/>
    </row>
    <row r="21" spans="1:10" x14ac:dyDescent="0.55000000000000004">
      <c r="A21" s="16">
        <v>16</v>
      </c>
      <c r="B21" s="16" t="s">
        <v>26</v>
      </c>
      <c r="C21" s="17" t="s">
        <v>482</v>
      </c>
      <c r="D21" s="18"/>
      <c r="E21" s="19"/>
      <c r="F21" s="18"/>
      <c r="G21" s="19"/>
      <c r="H21" s="66"/>
      <c r="I21" s="18"/>
      <c r="J21" s="18"/>
    </row>
    <row r="22" spans="1:10" x14ac:dyDescent="0.55000000000000004">
      <c r="A22" s="16">
        <v>17</v>
      </c>
      <c r="B22" s="16" t="s">
        <v>27</v>
      </c>
      <c r="C22" s="568" t="s">
        <v>444</v>
      </c>
      <c r="D22" s="569"/>
      <c r="E22" s="19"/>
      <c r="F22" s="19"/>
      <c r="G22" s="17"/>
      <c r="H22" s="17"/>
      <c r="I22" s="66"/>
      <c r="J22" s="99"/>
    </row>
    <row r="23" spans="1:10" x14ac:dyDescent="0.55000000000000004">
      <c r="A23" s="15">
        <v>18</v>
      </c>
      <c r="B23" s="15" t="s">
        <v>28</v>
      </c>
      <c r="C23" s="22" t="s">
        <v>576</v>
      </c>
      <c r="D23" s="20"/>
      <c r="E23" s="21"/>
      <c r="F23" s="20"/>
      <c r="G23" s="21"/>
      <c r="H23" s="39"/>
      <c r="I23" s="20"/>
      <c r="J23" s="40"/>
    </row>
    <row r="24" spans="1:10" x14ac:dyDescent="0.55000000000000004">
      <c r="A24" s="15">
        <v>19</v>
      </c>
      <c r="B24" s="15" t="s">
        <v>29</v>
      </c>
      <c r="C24" s="564" t="s">
        <v>481</v>
      </c>
      <c r="D24" s="570"/>
      <c r="E24" s="21"/>
      <c r="F24" s="20"/>
      <c r="G24" s="21"/>
      <c r="H24" s="39"/>
      <c r="I24" s="25"/>
      <c r="J24" s="20"/>
    </row>
    <row r="25" spans="1:10" x14ac:dyDescent="0.55000000000000004">
      <c r="A25" s="15">
        <v>20</v>
      </c>
      <c r="B25" s="15" t="s">
        <v>30</v>
      </c>
      <c r="C25" s="22" t="s">
        <v>418</v>
      </c>
      <c r="D25" s="20"/>
      <c r="E25" s="21"/>
      <c r="F25" s="20"/>
      <c r="G25" s="21"/>
      <c r="H25" s="39"/>
      <c r="I25" s="20"/>
      <c r="J25" s="20"/>
    </row>
    <row r="26" spans="1:10" x14ac:dyDescent="0.55000000000000004">
      <c r="A26" s="15">
        <v>21</v>
      </c>
      <c r="B26" s="15" t="s">
        <v>31</v>
      </c>
      <c r="C26" s="22" t="s">
        <v>419</v>
      </c>
      <c r="D26" s="20"/>
      <c r="E26" s="21"/>
      <c r="F26" s="20"/>
      <c r="G26" s="21"/>
      <c r="H26" s="39"/>
      <c r="I26" s="25"/>
      <c r="J26" s="20"/>
    </row>
    <row r="27" spans="1:10" x14ac:dyDescent="0.55000000000000004">
      <c r="A27" s="15">
        <v>22</v>
      </c>
      <c r="B27" s="15" t="s">
        <v>32</v>
      </c>
      <c r="C27" s="22" t="s">
        <v>293</v>
      </c>
      <c r="D27" s="20"/>
      <c r="E27" s="21"/>
      <c r="F27" s="20"/>
      <c r="G27" s="21"/>
      <c r="H27" s="39"/>
      <c r="I27" s="20"/>
      <c r="J27" s="20"/>
    </row>
    <row r="28" spans="1:10" x14ac:dyDescent="0.55000000000000004">
      <c r="A28" s="15">
        <v>23</v>
      </c>
      <c r="B28" s="15" t="s">
        <v>33</v>
      </c>
      <c r="C28" s="22" t="s">
        <v>70</v>
      </c>
      <c r="D28" s="20"/>
      <c r="E28" s="21"/>
      <c r="F28" s="20"/>
      <c r="G28" s="21"/>
      <c r="H28" s="39"/>
      <c r="I28" s="25"/>
      <c r="J28" s="20"/>
    </row>
    <row r="29" spans="1:10" x14ac:dyDescent="0.55000000000000004">
      <c r="A29" s="15">
        <v>24</v>
      </c>
      <c r="B29" s="15" t="s">
        <v>34</v>
      </c>
      <c r="C29" s="22" t="s">
        <v>293</v>
      </c>
      <c r="D29" s="20"/>
      <c r="E29" s="21"/>
      <c r="F29" s="20"/>
      <c r="G29" s="21"/>
      <c r="H29" s="39"/>
      <c r="I29" s="20"/>
      <c r="J29" s="20" t="s">
        <v>599</v>
      </c>
    </row>
    <row r="30" spans="1:10" x14ac:dyDescent="0.55000000000000004">
      <c r="A30" s="15">
        <v>25</v>
      </c>
      <c r="B30" s="15" t="s">
        <v>35</v>
      </c>
      <c r="C30" s="22" t="s">
        <v>74</v>
      </c>
      <c r="D30" s="20"/>
      <c r="E30" s="21"/>
      <c r="F30" s="20"/>
      <c r="G30" s="21"/>
      <c r="H30" s="39"/>
      <c r="I30" s="43"/>
      <c r="J30" s="20"/>
    </row>
    <row r="31" spans="1:10" ht="33" x14ac:dyDescent="0.75">
      <c r="A31" s="571" t="s">
        <v>708</v>
      </c>
      <c r="B31" s="571"/>
      <c r="C31" s="571"/>
      <c r="D31" s="571"/>
      <c r="E31" s="571"/>
      <c r="F31" s="571"/>
      <c r="G31" s="571"/>
      <c r="H31" s="571"/>
      <c r="I31" s="571"/>
      <c r="J31" s="571"/>
    </row>
    <row r="32" spans="1:10" x14ac:dyDescent="0.55000000000000004">
      <c r="A32" s="3" t="s">
        <v>6</v>
      </c>
      <c r="B32" s="3" t="s">
        <v>8</v>
      </c>
      <c r="C32" s="4" t="s">
        <v>65</v>
      </c>
      <c r="D32" s="5"/>
      <c r="E32" s="6" t="s">
        <v>66</v>
      </c>
      <c r="F32" s="7"/>
      <c r="G32" s="3" t="s">
        <v>2</v>
      </c>
      <c r="H32" s="68" t="s">
        <v>64</v>
      </c>
      <c r="I32" s="69"/>
      <c r="J32" s="8" t="s">
        <v>5</v>
      </c>
    </row>
    <row r="33" spans="1:10" x14ac:dyDescent="0.55000000000000004">
      <c r="A33" s="9" t="s">
        <v>7</v>
      </c>
      <c r="B33" s="9"/>
      <c r="C33" s="10"/>
      <c r="D33" s="11"/>
      <c r="E33" s="12" t="s">
        <v>0</v>
      </c>
      <c r="F33" s="13" t="s">
        <v>1</v>
      </c>
      <c r="G33" s="12" t="s">
        <v>3</v>
      </c>
      <c r="H33" s="70" t="s">
        <v>4</v>
      </c>
      <c r="I33" s="71"/>
      <c r="J33" s="11"/>
    </row>
    <row r="34" spans="1:10" x14ac:dyDescent="0.55000000000000004">
      <c r="A34" s="15">
        <v>26</v>
      </c>
      <c r="B34" s="15" t="s">
        <v>36</v>
      </c>
      <c r="C34" s="27" t="s">
        <v>41</v>
      </c>
      <c r="D34" s="20"/>
      <c r="E34" s="21"/>
      <c r="F34" s="20"/>
      <c r="G34" s="21"/>
      <c r="H34" s="39"/>
      <c r="I34" s="20"/>
      <c r="J34" s="20"/>
    </row>
    <row r="35" spans="1:10" x14ac:dyDescent="0.55000000000000004">
      <c r="A35" s="15">
        <v>27</v>
      </c>
      <c r="B35" s="15" t="s">
        <v>37</v>
      </c>
      <c r="C35" s="22" t="s">
        <v>379</v>
      </c>
      <c r="D35" s="20"/>
      <c r="E35" s="21"/>
      <c r="F35" s="21"/>
      <c r="G35" s="21"/>
      <c r="H35" s="39"/>
      <c r="I35" s="20"/>
      <c r="J35" s="20"/>
    </row>
    <row r="36" spans="1:10" x14ac:dyDescent="0.55000000000000004">
      <c r="A36" s="15">
        <v>28</v>
      </c>
      <c r="B36" s="16" t="s">
        <v>42</v>
      </c>
      <c r="C36" s="17" t="s">
        <v>408</v>
      </c>
      <c r="D36" s="18"/>
      <c r="E36" s="19"/>
      <c r="F36" s="18"/>
      <c r="G36" s="19"/>
      <c r="H36" s="72"/>
      <c r="I36" s="73"/>
      <c r="J36" s="37"/>
    </row>
    <row r="37" spans="1:10" x14ac:dyDescent="0.55000000000000004">
      <c r="A37" s="15">
        <v>29</v>
      </c>
      <c r="B37" s="15" t="s">
        <v>43</v>
      </c>
      <c r="C37" s="22" t="s">
        <v>44</v>
      </c>
      <c r="D37" s="20"/>
      <c r="E37" s="21"/>
      <c r="F37" s="20"/>
      <c r="G37" s="21"/>
      <c r="H37" s="72"/>
      <c r="I37" s="74"/>
      <c r="J37" s="40"/>
    </row>
    <row r="38" spans="1:10" x14ac:dyDescent="0.55000000000000004">
      <c r="A38" s="15">
        <v>30</v>
      </c>
      <c r="B38" s="15" t="s">
        <v>45</v>
      </c>
      <c r="C38" s="22" t="s">
        <v>292</v>
      </c>
      <c r="D38" s="20"/>
      <c r="E38" s="21"/>
      <c r="F38" s="20"/>
      <c r="G38" s="21"/>
      <c r="H38" s="72"/>
      <c r="I38" s="73"/>
      <c r="J38" s="15"/>
    </row>
    <row r="39" spans="1:10" x14ac:dyDescent="0.55000000000000004">
      <c r="A39" s="15">
        <v>30</v>
      </c>
      <c r="B39" s="15" t="s">
        <v>46</v>
      </c>
      <c r="C39" s="22" t="s">
        <v>577</v>
      </c>
      <c r="D39" s="20"/>
      <c r="E39" s="21"/>
      <c r="F39" s="20"/>
      <c r="G39" s="21"/>
      <c r="H39" s="72"/>
      <c r="I39" s="73"/>
      <c r="J39" s="15"/>
    </row>
    <row r="40" spans="1:10" x14ac:dyDescent="0.55000000000000004">
      <c r="A40" s="15">
        <v>32</v>
      </c>
      <c r="B40" s="15" t="s">
        <v>47</v>
      </c>
      <c r="C40" s="22" t="s">
        <v>71</v>
      </c>
      <c r="D40" s="20"/>
      <c r="E40" s="21"/>
      <c r="F40" s="20"/>
      <c r="G40" s="21"/>
      <c r="H40" s="72"/>
      <c r="I40" s="73"/>
      <c r="J40" s="40"/>
    </row>
    <row r="41" spans="1:10" x14ac:dyDescent="0.55000000000000004">
      <c r="A41" s="15">
        <v>33</v>
      </c>
      <c r="B41" s="15" t="s">
        <v>48</v>
      </c>
      <c r="C41" s="22" t="s">
        <v>49</v>
      </c>
      <c r="D41" s="20"/>
      <c r="E41" s="21"/>
      <c r="F41" s="20"/>
      <c r="G41" s="21"/>
      <c r="H41" s="72"/>
      <c r="I41" s="74"/>
      <c r="J41" s="40"/>
    </row>
    <row r="42" spans="1:10" ht="23.25" customHeight="1" x14ac:dyDescent="0.55000000000000004">
      <c r="A42" s="15">
        <v>34</v>
      </c>
      <c r="B42" s="15" t="s">
        <v>50</v>
      </c>
      <c r="C42" s="564" t="s">
        <v>411</v>
      </c>
      <c r="D42" s="565"/>
      <c r="E42" s="21"/>
      <c r="F42" s="20"/>
      <c r="G42" s="21"/>
      <c r="H42" s="72"/>
      <c r="I42" s="73"/>
      <c r="J42" s="20"/>
    </row>
    <row r="43" spans="1:10" ht="21" customHeight="1" x14ac:dyDescent="0.55000000000000004">
      <c r="A43" s="15">
        <v>35</v>
      </c>
      <c r="B43" s="15" t="s">
        <v>51</v>
      </c>
      <c r="C43" s="564" t="s">
        <v>412</v>
      </c>
      <c r="D43" s="565"/>
      <c r="E43" s="21"/>
      <c r="F43" s="20"/>
      <c r="G43" s="21"/>
      <c r="H43" s="72"/>
      <c r="I43" s="74"/>
      <c r="J43" s="20"/>
    </row>
    <row r="44" spans="1:10" ht="21" customHeight="1" x14ac:dyDescent="0.55000000000000004">
      <c r="A44" s="15">
        <v>36</v>
      </c>
      <c r="B44" s="15" t="s">
        <v>52</v>
      </c>
      <c r="C44" s="564" t="s">
        <v>406</v>
      </c>
      <c r="D44" s="565"/>
      <c r="E44" s="21"/>
      <c r="F44" s="20"/>
      <c r="G44" s="21"/>
      <c r="H44" s="72"/>
      <c r="I44" s="73"/>
      <c r="J44" s="7"/>
    </row>
    <row r="45" spans="1:10" x14ac:dyDescent="0.55000000000000004">
      <c r="A45" s="15">
        <v>37</v>
      </c>
      <c r="B45" s="15" t="s">
        <v>53</v>
      </c>
      <c r="C45" s="22" t="s">
        <v>405</v>
      </c>
      <c r="D45" s="20"/>
      <c r="E45" s="21"/>
      <c r="F45" s="20"/>
      <c r="G45" s="21"/>
      <c r="H45" s="72"/>
      <c r="I45" s="74"/>
      <c r="J45" s="161" t="s">
        <v>631</v>
      </c>
    </row>
    <row r="46" spans="1:10" x14ac:dyDescent="0.55000000000000004">
      <c r="A46" s="15">
        <v>38</v>
      </c>
      <c r="B46" s="15" t="s">
        <v>54</v>
      </c>
      <c r="C46" s="22" t="s">
        <v>72</v>
      </c>
      <c r="D46" s="20"/>
      <c r="E46" s="21"/>
      <c r="F46" s="20"/>
      <c r="G46" s="21"/>
      <c r="H46" s="72"/>
      <c r="I46" s="73"/>
      <c r="J46" s="20"/>
    </row>
    <row r="47" spans="1:10" x14ac:dyDescent="0.55000000000000004">
      <c r="A47" s="15">
        <v>39</v>
      </c>
      <c r="B47" s="15" t="s">
        <v>55</v>
      </c>
      <c r="C47" s="22" t="s">
        <v>56</v>
      </c>
      <c r="D47" s="20"/>
      <c r="E47" s="21"/>
      <c r="F47" s="20"/>
      <c r="G47" s="21"/>
      <c r="H47" s="72"/>
      <c r="I47" s="74"/>
      <c r="J47" s="20"/>
    </row>
    <row r="48" spans="1:10" x14ac:dyDescent="0.55000000000000004">
      <c r="A48" s="15">
        <v>40</v>
      </c>
      <c r="B48" s="15" t="s">
        <v>57</v>
      </c>
      <c r="C48" s="22" t="s">
        <v>58</v>
      </c>
      <c r="D48" s="20"/>
      <c r="E48" s="21"/>
      <c r="F48" s="20"/>
      <c r="G48" s="21"/>
      <c r="H48" s="72"/>
      <c r="I48" s="73"/>
      <c r="J48" s="20"/>
    </row>
    <row r="49" spans="1:10" x14ac:dyDescent="0.55000000000000004">
      <c r="A49" s="15">
        <v>41</v>
      </c>
      <c r="B49" s="15">
        <v>892</v>
      </c>
      <c r="C49" s="22" t="s">
        <v>374</v>
      </c>
      <c r="D49" s="20"/>
      <c r="E49" s="21"/>
      <c r="F49" s="20"/>
      <c r="G49" s="21"/>
      <c r="H49" s="72">
        <v>150</v>
      </c>
      <c r="I49" s="75"/>
      <c r="J49" s="20"/>
    </row>
    <row r="50" spans="1:10" x14ac:dyDescent="0.55000000000000004">
      <c r="A50" s="15">
        <v>42</v>
      </c>
      <c r="B50" s="15">
        <v>894</v>
      </c>
      <c r="C50" s="564" t="s">
        <v>480</v>
      </c>
      <c r="D50" s="565"/>
      <c r="E50" s="21"/>
      <c r="F50" s="20"/>
      <c r="G50" s="21"/>
      <c r="H50" s="72">
        <v>150</v>
      </c>
      <c r="I50" s="73"/>
      <c r="J50" s="20"/>
    </row>
    <row r="51" spans="1:10" x14ac:dyDescent="0.55000000000000004">
      <c r="A51" s="15">
        <v>43</v>
      </c>
      <c r="B51" s="15">
        <v>896</v>
      </c>
      <c r="C51" s="22" t="s">
        <v>367</v>
      </c>
      <c r="D51" s="20"/>
      <c r="E51" s="21"/>
      <c r="F51" s="20"/>
      <c r="G51" s="21"/>
      <c r="H51" s="72">
        <v>150</v>
      </c>
      <c r="I51" s="75"/>
      <c r="J51" s="20"/>
    </row>
    <row r="52" spans="1:10" x14ac:dyDescent="0.55000000000000004">
      <c r="A52" s="15">
        <v>44</v>
      </c>
      <c r="B52" s="15">
        <v>898</v>
      </c>
      <c r="C52" s="22" t="s">
        <v>59</v>
      </c>
      <c r="D52" s="20"/>
      <c r="E52" s="21"/>
      <c r="F52" s="20"/>
      <c r="G52" s="21"/>
      <c r="H52" s="72">
        <v>150</v>
      </c>
      <c r="I52" s="73"/>
      <c r="J52" s="20"/>
    </row>
    <row r="53" spans="1:10" s="126" customFormat="1" x14ac:dyDescent="0.55000000000000004">
      <c r="A53" s="15">
        <v>45</v>
      </c>
      <c r="B53" s="15">
        <v>900</v>
      </c>
      <c r="C53" s="22" t="s">
        <v>579</v>
      </c>
      <c r="D53" s="113"/>
      <c r="E53" s="153"/>
      <c r="F53" s="113"/>
      <c r="G53" s="153"/>
      <c r="H53" s="72">
        <v>150</v>
      </c>
      <c r="I53" s="151"/>
      <c r="J53" s="40"/>
    </row>
    <row r="54" spans="1:10" x14ac:dyDescent="0.55000000000000004">
      <c r="A54" s="15">
        <v>46</v>
      </c>
      <c r="B54" s="15">
        <v>902</v>
      </c>
      <c r="C54" s="22" t="s">
        <v>578</v>
      </c>
      <c r="D54" s="20"/>
      <c r="E54" s="21"/>
      <c r="F54" s="20"/>
      <c r="G54" s="21"/>
      <c r="H54" s="72">
        <v>150</v>
      </c>
      <c r="I54" s="73"/>
      <c r="J54" s="80"/>
    </row>
    <row r="55" spans="1:10" x14ac:dyDescent="0.55000000000000004">
      <c r="A55" s="15">
        <v>47</v>
      </c>
      <c r="B55" s="15">
        <v>904</v>
      </c>
      <c r="C55" s="22" t="s">
        <v>380</v>
      </c>
      <c r="D55" s="20"/>
      <c r="E55" s="21"/>
      <c r="F55" s="20"/>
      <c r="G55" s="21"/>
      <c r="H55" s="72">
        <v>150</v>
      </c>
      <c r="I55" s="74"/>
      <c r="J55" s="48"/>
    </row>
    <row r="56" spans="1:10" x14ac:dyDescent="0.55000000000000004">
      <c r="A56" s="15">
        <v>48</v>
      </c>
      <c r="B56" s="15">
        <v>906</v>
      </c>
      <c r="C56" s="22" t="s">
        <v>414</v>
      </c>
      <c r="D56" s="20"/>
      <c r="E56" s="21"/>
      <c r="F56" s="20"/>
      <c r="G56" s="21"/>
      <c r="H56" s="72">
        <v>150</v>
      </c>
      <c r="I56" s="73"/>
      <c r="J56" s="20"/>
    </row>
    <row r="57" spans="1:10" x14ac:dyDescent="0.55000000000000004">
      <c r="A57" s="15">
        <v>49</v>
      </c>
      <c r="B57" s="15">
        <v>908</v>
      </c>
      <c r="C57" s="22" t="s">
        <v>60</v>
      </c>
      <c r="D57" s="20"/>
      <c r="E57" s="21"/>
      <c r="F57" s="20"/>
      <c r="G57" s="21"/>
      <c r="H57" s="72">
        <v>150</v>
      </c>
      <c r="I57" s="74"/>
      <c r="J57" s="20"/>
    </row>
    <row r="58" spans="1:10" x14ac:dyDescent="0.55000000000000004">
      <c r="A58" s="15">
        <v>50</v>
      </c>
      <c r="B58" s="15">
        <v>910</v>
      </c>
      <c r="C58" s="22" t="s">
        <v>61</v>
      </c>
      <c r="D58" s="20"/>
      <c r="E58" s="21"/>
      <c r="F58" s="20"/>
      <c r="G58" s="21"/>
      <c r="H58" s="72">
        <v>150</v>
      </c>
      <c r="I58" s="74"/>
      <c r="J58" s="20"/>
    </row>
    <row r="59" spans="1:10" s="32" customFormat="1" ht="27.75" x14ac:dyDescent="0.65">
      <c r="A59" s="56"/>
      <c r="B59" s="57"/>
      <c r="C59" s="57" t="s">
        <v>282</v>
      </c>
      <c r="D59" s="58"/>
      <c r="E59" s="57"/>
      <c r="F59" s="57" t="s">
        <v>281</v>
      </c>
      <c r="G59" s="57"/>
      <c r="H59" s="76">
        <f>SUM(H49:H58)</f>
        <v>1500</v>
      </c>
      <c r="I59" s="77" t="s">
        <v>4</v>
      </c>
      <c r="J59" s="59"/>
    </row>
    <row r="60" spans="1:10" x14ac:dyDescent="0.55000000000000004">
      <c r="E60" s="28"/>
      <c r="F60" s="28"/>
      <c r="G60" s="28"/>
      <c r="H60" s="28"/>
      <c r="I60" s="28"/>
      <c r="J60" s="28"/>
    </row>
  </sheetData>
  <mergeCells count="10">
    <mergeCell ref="C50:D50"/>
    <mergeCell ref="A2:J2"/>
    <mergeCell ref="A1:J1"/>
    <mergeCell ref="A3:J3"/>
    <mergeCell ref="C44:D44"/>
    <mergeCell ref="C22:D22"/>
    <mergeCell ref="C24:D24"/>
    <mergeCell ref="C42:D42"/>
    <mergeCell ref="C43:D43"/>
    <mergeCell ref="A31:J31"/>
  </mergeCells>
  <phoneticPr fontId="0" type="noConversion"/>
  <pageMargins left="0.47244094488188981" right="0.35433070866141736" top="0.51181102362204722" bottom="0.23622047244094491" header="0.51181102362204722" footer="0.27559055118110237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9"/>
  <sheetViews>
    <sheetView topLeftCell="A10" workbookViewId="0">
      <selection activeCell="E5" sqref="E5"/>
    </sheetView>
  </sheetViews>
  <sheetFormatPr defaultRowHeight="24" x14ac:dyDescent="0.55000000000000004"/>
  <cols>
    <col min="1" max="1" width="4.25" style="132" customWidth="1"/>
    <col min="2" max="2" width="7" style="132" customWidth="1"/>
    <col min="3" max="3" width="28.375" style="132" customWidth="1"/>
    <col min="4" max="4" width="8.875" style="132" customWidth="1"/>
    <col min="5" max="5" width="9" style="438"/>
    <col min="6" max="6" width="7" style="132" customWidth="1"/>
    <col min="7" max="7" width="12.625" style="268" bestFit="1" customWidth="1"/>
    <col min="8" max="8" width="0.375" style="132" customWidth="1"/>
    <col min="9" max="9" width="14.125" style="132" customWidth="1"/>
    <col min="10" max="10" width="9" style="126"/>
    <col min="11" max="16384" width="9" style="1"/>
  </cols>
  <sheetData>
    <row r="1" spans="1:11" ht="30.75" customHeight="1" x14ac:dyDescent="0.55000000000000004">
      <c r="A1" s="589" t="s">
        <v>657</v>
      </c>
      <c r="B1" s="616"/>
      <c r="C1" s="616"/>
      <c r="D1" s="616"/>
      <c r="E1" s="616"/>
      <c r="F1" s="616"/>
      <c r="G1" s="616"/>
      <c r="H1" s="616"/>
      <c r="I1" s="590"/>
    </row>
    <row r="2" spans="1:11" ht="26.25" customHeight="1" x14ac:dyDescent="0.65">
      <c r="A2" s="586" t="s">
        <v>710</v>
      </c>
      <c r="B2" s="586"/>
      <c r="C2" s="586"/>
      <c r="D2" s="586"/>
      <c r="E2" s="586"/>
      <c r="F2" s="586"/>
      <c r="G2" s="586"/>
      <c r="H2" s="586"/>
      <c r="I2" s="586"/>
    </row>
    <row r="3" spans="1:11" x14ac:dyDescent="0.55000000000000004">
      <c r="A3" s="177" t="s">
        <v>6</v>
      </c>
      <c r="B3" s="177" t="s">
        <v>80</v>
      </c>
      <c r="C3" s="177" t="s">
        <v>82</v>
      </c>
      <c r="D3" s="408" t="s">
        <v>188</v>
      </c>
      <c r="E3" s="435"/>
      <c r="F3" s="177" t="s">
        <v>2</v>
      </c>
      <c r="G3" s="184" t="s">
        <v>467</v>
      </c>
      <c r="H3" s="180"/>
      <c r="I3" s="177" t="s">
        <v>5</v>
      </c>
    </row>
    <row r="4" spans="1:11" x14ac:dyDescent="0.55000000000000004">
      <c r="A4" s="150" t="s">
        <v>7</v>
      </c>
      <c r="B4" s="224"/>
      <c r="C4" s="224"/>
      <c r="D4" s="143" t="s">
        <v>0</v>
      </c>
      <c r="E4" s="436" t="s">
        <v>1</v>
      </c>
      <c r="F4" s="150" t="s">
        <v>3</v>
      </c>
      <c r="G4" s="184" t="s">
        <v>4</v>
      </c>
      <c r="H4" s="185"/>
      <c r="I4" s="186"/>
    </row>
    <row r="5" spans="1:11" x14ac:dyDescent="0.55000000000000004">
      <c r="A5" s="119">
        <v>1</v>
      </c>
      <c r="B5" s="119" t="s">
        <v>190</v>
      </c>
      <c r="C5" s="128" t="s">
        <v>191</v>
      </c>
      <c r="D5" s="395">
        <v>5164</v>
      </c>
      <c r="E5" s="395">
        <v>5203</v>
      </c>
      <c r="F5" s="119">
        <f>E5-D5</f>
        <v>39</v>
      </c>
      <c r="G5" s="120">
        <f>F5*5</f>
        <v>195</v>
      </c>
      <c r="H5" s="121"/>
      <c r="I5" s="134"/>
      <c r="K5" s="1" t="s">
        <v>187</v>
      </c>
    </row>
    <row r="6" spans="1:11" x14ac:dyDescent="0.55000000000000004">
      <c r="A6" s="119">
        <v>2</v>
      </c>
      <c r="B6" s="119" t="s">
        <v>192</v>
      </c>
      <c r="C6" s="128" t="s">
        <v>193</v>
      </c>
      <c r="D6" s="395">
        <v>8195</v>
      </c>
      <c r="E6" s="395">
        <v>8297</v>
      </c>
      <c r="F6" s="119">
        <f t="shared" ref="F6:F18" si="0">E6-D6</f>
        <v>102</v>
      </c>
      <c r="G6" s="120">
        <f t="shared" ref="G6:G24" si="1">F6*5</f>
        <v>510</v>
      </c>
      <c r="H6" s="117"/>
      <c r="I6" s="117"/>
    </row>
    <row r="7" spans="1:11" s="132" customFormat="1" x14ac:dyDescent="0.55000000000000004">
      <c r="A7" s="119">
        <v>3</v>
      </c>
      <c r="B7" s="119" t="s">
        <v>194</v>
      </c>
      <c r="C7" s="128" t="s">
        <v>195</v>
      </c>
      <c r="D7" s="395">
        <v>3154</v>
      </c>
      <c r="E7" s="395">
        <v>3249</v>
      </c>
      <c r="F7" s="119">
        <f t="shared" si="0"/>
        <v>95</v>
      </c>
      <c r="G7" s="120">
        <f t="shared" si="1"/>
        <v>475</v>
      </c>
      <c r="H7" s="121"/>
      <c r="I7" s="117"/>
    </row>
    <row r="8" spans="1:11" x14ac:dyDescent="0.55000000000000004">
      <c r="A8" s="119">
        <v>4</v>
      </c>
      <c r="B8" s="119" t="s">
        <v>196</v>
      </c>
      <c r="C8" s="128" t="s">
        <v>629</v>
      </c>
      <c r="D8" s="395">
        <v>6315</v>
      </c>
      <c r="E8" s="395">
        <v>6491</v>
      </c>
      <c r="F8" s="119">
        <f t="shared" si="0"/>
        <v>176</v>
      </c>
      <c r="G8" s="120">
        <f t="shared" si="1"/>
        <v>880</v>
      </c>
      <c r="H8" s="117"/>
      <c r="I8" s="237"/>
    </row>
    <row r="9" spans="1:11" x14ac:dyDescent="0.55000000000000004">
      <c r="A9" s="119">
        <v>5</v>
      </c>
      <c r="B9" s="119" t="s">
        <v>197</v>
      </c>
      <c r="C9" s="128" t="s">
        <v>198</v>
      </c>
      <c r="D9" s="395">
        <v>5191</v>
      </c>
      <c r="E9" s="395">
        <v>5480</v>
      </c>
      <c r="F9" s="119">
        <f t="shared" si="0"/>
        <v>289</v>
      </c>
      <c r="G9" s="120">
        <f t="shared" si="1"/>
        <v>1445</v>
      </c>
      <c r="H9" s="121"/>
      <c r="I9" s="140"/>
    </row>
    <row r="10" spans="1:11" x14ac:dyDescent="0.55000000000000004">
      <c r="A10" s="119">
        <v>6</v>
      </c>
      <c r="B10" s="119" t="s">
        <v>199</v>
      </c>
      <c r="C10" s="128" t="s">
        <v>200</v>
      </c>
      <c r="D10" s="395">
        <v>4599</v>
      </c>
      <c r="E10" s="395">
        <v>4803</v>
      </c>
      <c r="F10" s="119">
        <f t="shared" si="0"/>
        <v>204</v>
      </c>
      <c r="G10" s="120">
        <f t="shared" si="1"/>
        <v>1020</v>
      </c>
      <c r="H10" s="117"/>
      <c r="I10" s="117"/>
    </row>
    <row r="11" spans="1:11" s="132" customFormat="1" x14ac:dyDescent="0.55000000000000004">
      <c r="A11" s="119">
        <v>7</v>
      </c>
      <c r="B11" s="119" t="s">
        <v>201</v>
      </c>
      <c r="C11" s="266" t="s">
        <v>202</v>
      </c>
      <c r="D11" s="395">
        <v>8459</v>
      </c>
      <c r="E11" s="395">
        <v>8598</v>
      </c>
      <c r="F11" s="119">
        <f t="shared" si="0"/>
        <v>139</v>
      </c>
      <c r="G11" s="120">
        <f t="shared" si="1"/>
        <v>695</v>
      </c>
      <c r="H11" s="121"/>
      <c r="I11" s="117"/>
      <c r="J11" s="126"/>
    </row>
    <row r="12" spans="1:11" s="132" customFormat="1" x14ac:dyDescent="0.55000000000000004">
      <c r="A12" s="119">
        <v>8</v>
      </c>
      <c r="B12" s="119" t="s">
        <v>203</v>
      </c>
      <c r="C12" s="128" t="s">
        <v>204</v>
      </c>
      <c r="D12" s="395">
        <v>9812</v>
      </c>
      <c r="E12" s="395">
        <v>10379</v>
      </c>
      <c r="F12" s="119">
        <f t="shared" si="0"/>
        <v>567</v>
      </c>
      <c r="G12" s="120">
        <f t="shared" si="1"/>
        <v>2835</v>
      </c>
      <c r="H12" s="117"/>
      <c r="I12" s="117"/>
    </row>
    <row r="13" spans="1:11" x14ac:dyDescent="0.55000000000000004">
      <c r="A13" s="119">
        <v>9</v>
      </c>
      <c r="B13" s="119" t="s">
        <v>205</v>
      </c>
      <c r="C13" s="128" t="s">
        <v>206</v>
      </c>
      <c r="D13" s="395">
        <v>9801</v>
      </c>
      <c r="E13" s="395">
        <v>10236</v>
      </c>
      <c r="F13" s="119">
        <f t="shared" si="0"/>
        <v>435</v>
      </c>
      <c r="G13" s="120">
        <f t="shared" si="1"/>
        <v>2175</v>
      </c>
      <c r="H13" s="121"/>
      <c r="I13" s="117"/>
    </row>
    <row r="14" spans="1:11" x14ac:dyDescent="0.55000000000000004">
      <c r="A14" s="119">
        <v>10</v>
      </c>
      <c r="B14" s="119" t="s">
        <v>207</v>
      </c>
      <c r="C14" s="128" t="s">
        <v>208</v>
      </c>
      <c r="D14" s="395">
        <v>3533</v>
      </c>
      <c r="E14" s="395">
        <v>3689</v>
      </c>
      <c r="F14" s="119">
        <f t="shared" si="0"/>
        <v>156</v>
      </c>
      <c r="G14" s="120">
        <f t="shared" si="1"/>
        <v>780</v>
      </c>
      <c r="H14" s="117"/>
      <c r="I14" s="117"/>
    </row>
    <row r="15" spans="1:11" x14ac:dyDescent="0.55000000000000004">
      <c r="A15" s="119">
        <v>11</v>
      </c>
      <c r="B15" s="119" t="s">
        <v>209</v>
      </c>
      <c r="C15" s="128" t="s">
        <v>210</v>
      </c>
      <c r="D15" s="395">
        <v>3677</v>
      </c>
      <c r="E15" s="395">
        <v>3894</v>
      </c>
      <c r="F15" s="119">
        <f t="shared" si="0"/>
        <v>217</v>
      </c>
      <c r="G15" s="120">
        <f t="shared" si="1"/>
        <v>1085</v>
      </c>
      <c r="H15" s="121"/>
      <c r="I15" s="117"/>
    </row>
    <row r="16" spans="1:11" x14ac:dyDescent="0.55000000000000004">
      <c r="A16" s="119">
        <v>12</v>
      </c>
      <c r="B16" s="119" t="s">
        <v>211</v>
      </c>
      <c r="C16" s="128" t="s">
        <v>212</v>
      </c>
      <c r="D16" s="395">
        <v>2545</v>
      </c>
      <c r="E16" s="395">
        <v>2857</v>
      </c>
      <c r="F16" s="119">
        <f t="shared" si="0"/>
        <v>312</v>
      </c>
      <c r="G16" s="120">
        <f t="shared" si="1"/>
        <v>1560</v>
      </c>
      <c r="H16" s="117"/>
      <c r="I16" s="117"/>
    </row>
    <row r="17" spans="1:15" x14ac:dyDescent="0.55000000000000004">
      <c r="A17" s="119">
        <v>13</v>
      </c>
      <c r="B17" s="119" t="s">
        <v>213</v>
      </c>
      <c r="C17" s="128" t="s">
        <v>214</v>
      </c>
      <c r="D17" s="395">
        <v>9015</v>
      </c>
      <c r="E17" s="395">
        <v>9066</v>
      </c>
      <c r="F17" s="119">
        <f t="shared" si="0"/>
        <v>51</v>
      </c>
      <c r="G17" s="120">
        <f t="shared" si="1"/>
        <v>255</v>
      </c>
      <c r="H17" s="121"/>
      <c r="I17" s="117" t="s">
        <v>399</v>
      </c>
    </row>
    <row r="18" spans="1:15" s="444" customFormat="1" x14ac:dyDescent="0.55000000000000004">
      <c r="A18" s="445">
        <v>14</v>
      </c>
      <c r="B18" s="445" t="s">
        <v>215</v>
      </c>
      <c r="C18" s="465" t="s">
        <v>656</v>
      </c>
      <c r="D18" s="466">
        <v>7493</v>
      </c>
      <c r="E18" s="466">
        <v>7618</v>
      </c>
      <c r="F18" s="445">
        <f t="shared" si="0"/>
        <v>125</v>
      </c>
      <c r="G18" s="467">
        <f t="shared" si="1"/>
        <v>625</v>
      </c>
      <c r="H18" s="446"/>
      <c r="I18" s="446"/>
      <c r="J18" s="468"/>
      <c r="O18" s="444" t="s">
        <v>187</v>
      </c>
    </row>
    <row r="19" spans="1:15" x14ac:dyDescent="0.55000000000000004">
      <c r="A19" s="119">
        <v>15</v>
      </c>
      <c r="B19" s="119" t="s">
        <v>216</v>
      </c>
      <c r="C19" s="128" t="s">
        <v>428</v>
      </c>
      <c r="D19" s="395">
        <v>4956</v>
      </c>
      <c r="E19" s="395">
        <v>5146</v>
      </c>
      <c r="F19" s="119">
        <f t="shared" ref="F19:F24" si="2">E19-D19</f>
        <v>190</v>
      </c>
      <c r="G19" s="120">
        <f t="shared" si="1"/>
        <v>950</v>
      </c>
      <c r="H19" s="121"/>
      <c r="I19" s="117" t="s">
        <v>399</v>
      </c>
    </row>
    <row r="20" spans="1:15" x14ac:dyDescent="0.55000000000000004">
      <c r="A20" s="119">
        <v>16</v>
      </c>
      <c r="B20" s="119" t="s">
        <v>217</v>
      </c>
      <c r="C20" s="128" t="s">
        <v>294</v>
      </c>
      <c r="D20" s="395">
        <v>9119</v>
      </c>
      <c r="E20" s="395">
        <v>9146</v>
      </c>
      <c r="F20" s="119">
        <f t="shared" si="2"/>
        <v>27</v>
      </c>
      <c r="G20" s="120">
        <f t="shared" si="1"/>
        <v>135</v>
      </c>
      <c r="H20" s="117"/>
      <c r="I20" s="117"/>
    </row>
    <row r="21" spans="1:15" x14ac:dyDescent="0.55000000000000004">
      <c r="A21" s="119">
        <v>17</v>
      </c>
      <c r="B21" s="119" t="s">
        <v>218</v>
      </c>
      <c r="C21" s="128" t="s">
        <v>429</v>
      </c>
      <c r="D21" s="395">
        <v>3656</v>
      </c>
      <c r="E21" s="395">
        <v>3951</v>
      </c>
      <c r="F21" s="119">
        <f t="shared" si="2"/>
        <v>295</v>
      </c>
      <c r="G21" s="120">
        <f t="shared" si="1"/>
        <v>1475</v>
      </c>
      <c r="H21" s="121"/>
      <c r="I21" s="117"/>
    </row>
    <row r="22" spans="1:15" x14ac:dyDescent="0.55000000000000004">
      <c r="A22" s="504">
        <v>18</v>
      </c>
      <c r="B22" s="504" t="s">
        <v>219</v>
      </c>
      <c r="C22" s="505" t="s">
        <v>405</v>
      </c>
      <c r="D22" s="506">
        <v>4008</v>
      </c>
      <c r="E22" s="506">
        <v>4008</v>
      </c>
      <c r="F22" s="504">
        <f t="shared" si="2"/>
        <v>0</v>
      </c>
      <c r="G22" s="507">
        <f t="shared" si="1"/>
        <v>0</v>
      </c>
      <c r="H22" s="508"/>
      <c r="I22" s="508" t="s">
        <v>689</v>
      </c>
    </row>
    <row r="23" spans="1:15" x14ac:dyDescent="0.55000000000000004">
      <c r="A23" s="119">
        <v>19</v>
      </c>
      <c r="B23" s="119" t="s">
        <v>220</v>
      </c>
      <c r="C23" s="128" t="s">
        <v>430</v>
      </c>
      <c r="D23" s="395">
        <v>4952</v>
      </c>
      <c r="E23" s="395">
        <v>5082</v>
      </c>
      <c r="F23" s="119">
        <f t="shared" si="2"/>
        <v>130</v>
      </c>
      <c r="G23" s="120">
        <f t="shared" si="1"/>
        <v>650</v>
      </c>
      <c r="H23" s="121"/>
      <c r="I23" s="117"/>
    </row>
    <row r="24" spans="1:15" x14ac:dyDescent="0.55000000000000004">
      <c r="A24" s="225">
        <v>20</v>
      </c>
      <c r="B24" s="225" t="s">
        <v>221</v>
      </c>
      <c r="C24" s="128" t="s">
        <v>477</v>
      </c>
      <c r="D24" s="406">
        <v>9282</v>
      </c>
      <c r="E24" s="406">
        <v>9298</v>
      </c>
      <c r="F24" s="119">
        <f t="shared" si="2"/>
        <v>16</v>
      </c>
      <c r="G24" s="120">
        <f t="shared" si="1"/>
        <v>80</v>
      </c>
      <c r="H24" s="117"/>
      <c r="I24" s="267"/>
    </row>
    <row r="25" spans="1:15" s="32" customFormat="1" ht="27.75" x14ac:dyDescent="0.65">
      <c r="A25" s="211"/>
      <c r="B25" s="212"/>
      <c r="C25" s="212" t="s">
        <v>644</v>
      </c>
      <c r="D25" s="212"/>
      <c r="E25" s="437"/>
      <c r="F25" s="212"/>
      <c r="G25" s="260">
        <f>SUM(G5:G24)</f>
        <v>17825</v>
      </c>
      <c r="H25" s="245" t="s">
        <v>4</v>
      </c>
      <c r="I25" s="217"/>
      <c r="J25" s="168"/>
    </row>
    <row r="26" spans="1:15" x14ac:dyDescent="0.55000000000000004">
      <c r="G26" s="132"/>
    </row>
    <row r="27" spans="1:15" x14ac:dyDescent="0.55000000000000004">
      <c r="G27" s="132"/>
    </row>
    <row r="28" spans="1:15" x14ac:dyDescent="0.55000000000000004">
      <c r="D28" s="572" t="s">
        <v>673</v>
      </c>
      <c r="E28" s="572"/>
      <c r="F28" s="572"/>
      <c r="G28" s="572"/>
    </row>
    <row r="29" spans="1:15" x14ac:dyDescent="0.55000000000000004">
      <c r="D29" s="573" t="s">
        <v>672</v>
      </c>
      <c r="E29" s="573"/>
      <c r="F29" s="573"/>
      <c r="G29" s="573"/>
    </row>
    <row r="30" spans="1:15" x14ac:dyDescent="0.55000000000000004">
      <c r="D30" s="572" t="s">
        <v>715</v>
      </c>
      <c r="E30" s="572"/>
      <c r="F30" s="572"/>
      <c r="G30" s="572"/>
    </row>
    <row r="39" spans="2:2" x14ac:dyDescent="0.55000000000000004">
      <c r="B39" s="159"/>
    </row>
  </sheetData>
  <mergeCells count="5">
    <mergeCell ref="A2:I2"/>
    <mergeCell ref="A1:I1"/>
    <mergeCell ref="D28:G28"/>
    <mergeCell ref="D29:G29"/>
    <mergeCell ref="D30:G30"/>
  </mergeCells>
  <phoneticPr fontId="9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38"/>
  <sheetViews>
    <sheetView topLeftCell="A16" workbookViewId="0">
      <selection activeCell="I31" sqref="I31"/>
    </sheetView>
  </sheetViews>
  <sheetFormatPr defaultRowHeight="15" x14ac:dyDescent="0.35"/>
  <cols>
    <col min="1" max="1" width="4.625" style="54" customWidth="1"/>
    <col min="2" max="2" width="8.5" style="54" customWidth="1"/>
    <col min="3" max="3" width="28" style="54" customWidth="1"/>
    <col min="4" max="4" width="8.375" style="129" customWidth="1"/>
    <col min="5" max="5" width="8.375" style="54" customWidth="1"/>
    <col min="6" max="6" width="8.625" style="54" customWidth="1"/>
    <col min="7" max="7" width="11.125" style="54" customWidth="1"/>
    <col min="8" max="8" width="1.125" style="54" customWidth="1"/>
    <col min="9" max="9" width="18.375" style="54" customWidth="1"/>
    <col min="10" max="16384" width="9" style="54"/>
  </cols>
  <sheetData>
    <row r="1" spans="1:11" ht="30.75" customHeight="1" x14ac:dyDescent="0.65">
      <c r="A1" s="620" t="s">
        <v>657</v>
      </c>
      <c r="B1" s="620"/>
      <c r="C1" s="620"/>
      <c r="D1" s="620"/>
      <c r="E1" s="620"/>
      <c r="F1" s="620"/>
      <c r="G1" s="620"/>
      <c r="H1" s="620"/>
      <c r="I1" s="620"/>
    </row>
    <row r="2" spans="1:11" ht="27.75" customHeight="1" x14ac:dyDescent="0.75">
      <c r="A2" s="617" t="s">
        <v>711</v>
      </c>
      <c r="B2" s="618"/>
      <c r="C2" s="618"/>
      <c r="D2" s="618"/>
      <c r="E2" s="618"/>
      <c r="F2" s="618"/>
      <c r="G2" s="618"/>
      <c r="H2" s="618"/>
      <c r="I2" s="619"/>
      <c r="J2" s="319"/>
    </row>
    <row r="3" spans="1:11" ht="24" x14ac:dyDescent="0.55000000000000004">
      <c r="A3" s="3" t="s">
        <v>6</v>
      </c>
      <c r="B3" s="3" t="s">
        <v>80</v>
      </c>
      <c r="C3" s="3" t="s">
        <v>82</v>
      </c>
      <c r="D3" s="447" t="s">
        <v>268</v>
      </c>
      <c r="E3" s="7"/>
      <c r="F3" s="3" t="s">
        <v>2</v>
      </c>
      <c r="G3" s="44" t="s">
        <v>172</v>
      </c>
      <c r="H3" s="8"/>
      <c r="I3" s="3" t="s">
        <v>5</v>
      </c>
      <c r="J3" s="320"/>
    </row>
    <row r="4" spans="1:11" ht="24" x14ac:dyDescent="0.55000000000000004">
      <c r="A4" s="9" t="s">
        <v>7</v>
      </c>
      <c r="B4" s="14"/>
      <c r="C4" s="14"/>
      <c r="D4" s="143" t="s">
        <v>0</v>
      </c>
      <c r="E4" s="13" t="s">
        <v>1</v>
      </c>
      <c r="F4" s="9" t="s">
        <v>3</v>
      </c>
      <c r="G4" s="44" t="s">
        <v>4</v>
      </c>
      <c r="H4" s="35"/>
      <c r="I4" s="11"/>
    </row>
    <row r="5" spans="1:11" ht="24" x14ac:dyDescent="0.55000000000000004">
      <c r="A5" s="15">
        <v>1</v>
      </c>
      <c r="B5" s="15" t="s">
        <v>236</v>
      </c>
      <c r="C5" s="21" t="s">
        <v>584</v>
      </c>
      <c r="D5" s="117">
        <v>421</v>
      </c>
      <c r="E5" s="395">
        <v>423</v>
      </c>
      <c r="F5" s="15">
        <f>E5-D5</f>
        <v>2</v>
      </c>
      <c r="G5" s="83">
        <f>F5*10</f>
        <v>20</v>
      </c>
      <c r="H5" s="47"/>
      <c r="I5" s="80"/>
      <c r="K5" s="54" t="s">
        <v>187</v>
      </c>
    </row>
    <row r="6" spans="1:11" s="129" customFormat="1" ht="24" x14ac:dyDescent="0.55000000000000004">
      <c r="A6" s="119">
        <v>2</v>
      </c>
      <c r="B6" s="119" t="s">
        <v>237</v>
      </c>
      <c r="C6" s="128" t="s">
        <v>238</v>
      </c>
      <c r="D6" s="117">
        <v>1500</v>
      </c>
      <c r="E6" s="395">
        <v>1507</v>
      </c>
      <c r="F6" s="119">
        <f>E6-D6</f>
        <v>7</v>
      </c>
      <c r="G6" s="120">
        <f>F6*10</f>
        <v>70</v>
      </c>
      <c r="H6" s="117"/>
      <c r="I6" s="117"/>
    </row>
    <row r="7" spans="1:11" ht="24" x14ac:dyDescent="0.55000000000000004">
      <c r="A7" s="15">
        <v>3</v>
      </c>
      <c r="B7" s="15" t="s">
        <v>239</v>
      </c>
      <c r="C7" s="21" t="s">
        <v>240</v>
      </c>
      <c r="D7" s="117">
        <v>1780</v>
      </c>
      <c r="E7" s="395">
        <v>1785</v>
      </c>
      <c r="F7" s="15">
        <f t="shared" ref="F7:F24" si="0">E7-D7</f>
        <v>5</v>
      </c>
      <c r="G7" s="83">
        <f t="shared" ref="G7:G24" si="1">F7*10</f>
        <v>50</v>
      </c>
      <c r="H7" s="47"/>
      <c r="I7" s="40"/>
    </row>
    <row r="8" spans="1:11" ht="24" x14ac:dyDescent="0.55000000000000004">
      <c r="A8" s="15">
        <v>4</v>
      </c>
      <c r="B8" s="15" t="s">
        <v>241</v>
      </c>
      <c r="C8" s="21" t="s">
        <v>439</v>
      </c>
      <c r="D8" s="117">
        <v>519</v>
      </c>
      <c r="E8" s="395">
        <v>524</v>
      </c>
      <c r="F8" s="15">
        <f t="shared" si="0"/>
        <v>5</v>
      </c>
      <c r="G8" s="83">
        <f t="shared" si="1"/>
        <v>50</v>
      </c>
      <c r="H8" s="40"/>
      <c r="I8" s="40"/>
    </row>
    <row r="9" spans="1:11" ht="24" x14ac:dyDescent="0.55000000000000004">
      <c r="A9" s="15">
        <v>5</v>
      </c>
      <c r="B9" s="15" t="s">
        <v>242</v>
      </c>
      <c r="C9" s="21" t="s">
        <v>243</v>
      </c>
      <c r="D9" s="117">
        <v>517</v>
      </c>
      <c r="E9" s="395">
        <v>521</v>
      </c>
      <c r="F9" s="15">
        <f t="shared" si="0"/>
        <v>4</v>
      </c>
      <c r="G9" s="83">
        <f t="shared" si="1"/>
        <v>40</v>
      </c>
      <c r="H9" s="47"/>
      <c r="I9" s="40"/>
    </row>
    <row r="10" spans="1:11" ht="24" x14ac:dyDescent="0.55000000000000004">
      <c r="A10" s="15">
        <v>6</v>
      </c>
      <c r="B10" s="15" t="s">
        <v>244</v>
      </c>
      <c r="C10" s="21" t="s">
        <v>245</v>
      </c>
      <c r="D10" s="117">
        <v>430</v>
      </c>
      <c r="E10" s="395">
        <v>433</v>
      </c>
      <c r="F10" s="15">
        <f t="shared" si="0"/>
        <v>3</v>
      </c>
      <c r="G10" s="83">
        <f t="shared" si="1"/>
        <v>30</v>
      </c>
      <c r="H10" s="40"/>
      <c r="I10" s="40"/>
    </row>
    <row r="11" spans="1:11" ht="24" x14ac:dyDescent="0.55000000000000004">
      <c r="A11" s="15">
        <v>7</v>
      </c>
      <c r="B11" s="15" t="s">
        <v>246</v>
      </c>
      <c r="C11" s="21" t="s">
        <v>247</v>
      </c>
      <c r="D11" s="117">
        <v>597</v>
      </c>
      <c r="E11" s="395">
        <v>606</v>
      </c>
      <c r="F11" s="15">
        <f t="shared" si="0"/>
        <v>9</v>
      </c>
      <c r="G11" s="83">
        <f t="shared" si="1"/>
        <v>90</v>
      </c>
      <c r="H11" s="47"/>
      <c r="I11" s="40"/>
    </row>
    <row r="12" spans="1:11" ht="24" x14ac:dyDescent="0.55000000000000004">
      <c r="A12" s="15">
        <v>8</v>
      </c>
      <c r="B12" s="15" t="s">
        <v>248</v>
      </c>
      <c r="C12" s="21" t="s">
        <v>270</v>
      </c>
      <c r="D12" s="117">
        <v>724</v>
      </c>
      <c r="E12" s="395">
        <v>733</v>
      </c>
      <c r="F12" s="15">
        <f t="shared" si="0"/>
        <v>9</v>
      </c>
      <c r="G12" s="83">
        <f t="shared" si="1"/>
        <v>90</v>
      </c>
      <c r="H12" s="40"/>
      <c r="I12" s="40"/>
    </row>
    <row r="13" spans="1:11" ht="24" x14ac:dyDescent="0.55000000000000004">
      <c r="A13" s="15">
        <v>9</v>
      </c>
      <c r="B13" s="15" t="s">
        <v>249</v>
      </c>
      <c r="C13" s="21" t="s">
        <v>250</v>
      </c>
      <c r="D13" s="117">
        <v>427</v>
      </c>
      <c r="E13" s="395">
        <v>430</v>
      </c>
      <c r="F13" s="15">
        <f t="shared" si="0"/>
        <v>3</v>
      </c>
      <c r="G13" s="83">
        <f t="shared" si="1"/>
        <v>30</v>
      </c>
      <c r="H13" s="47"/>
      <c r="I13" s="40"/>
    </row>
    <row r="14" spans="1:11" ht="24" x14ac:dyDescent="0.55000000000000004">
      <c r="A14" s="23">
        <v>10</v>
      </c>
      <c r="B14" s="23" t="s">
        <v>251</v>
      </c>
      <c r="C14" s="26" t="s">
        <v>438</v>
      </c>
      <c r="D14" s="121">
        <v>1332</v>
      </c>
      <c r="E14" s="399">
        <v>1342</v>
      </c>
      <c r="F14" s="15">
        <f t="shared" si="0"/>
        <v>10</v>
      </c>
      <c r="G14" s="83">
        <f t="shared" si="1"/>
        <v>100</v>
      </c>
      <c r="H14" s="40"/>
      <c r="I14" s="47"/>
    </row>
    <row r="15" spans="1:11" ht="24" x14ac:dyDescent="0.55000000000000004">
      <c r="A15" s="15">
        <v>11</v>
      </c>
      <c r="B15" s="15" t="s">
        <v>253</v>
      </c>
      <c r="C15" s="21" t="s">
        <v>437</v>
      </c>
      <c r="D15" s="117">
        <v>821</v>
      </c>
      <c r="E15" s="395">
        <v>846</v>
      </c>
      <c r="F15" s="15">
        <f t="shared" si="0"/>
        <v>25</v>
      </c>
      <c r="G15" s="83">
        <f t="shared" si="1"/>
        <v>250</v>
      </c>
      <c r="H15" s="47"/>
      <c r="I15" s="40"/>
    </row>
    <row r="16" spans="1:11" ht="24" x14ac:dyDescent="0.55000000000000004">
      <c r="A16" s="23">
        <v>12</v>
      </c>
      <c r="B16" s="23" t="s">
        <v>255</v>
      </c>
      <c r="C16" s="26" t="s">
        <v>269</v>
      </c>
      <c r="D16" s="121">
        <v>1020</v>
      </c>
      <c r="E16" s="399">
        <v>1028</v>
      </c>
      <c r="F16" s="15">
        <f t="shared" si="0"/>
        <v>8</v>
      </c>
      <c r="G16" s="83">
        <f t="shared" si="1"/>
        <v>80</v>
      </c>
      <c r="H16" s="40"/>
      <c r="I16" s="47"/>
    </row>
    <row r="17" spans="1:9" ht="24" x14ac:dyDescent="0.55000000000000004">
      <c r="A17" s="321">
        <v>13</v>
      </c>
      <c r="B17" s="321" t="s">
        <v>256</v>
      </c>
      <c r="C17" s="355" t="s">
        <v>405</v>
      </c>
      <c r="D17" s="345">
        <v>2240</v>
      </c>
      <c r="E17" s="400">
        <v>2240</v>
      </c>
      <c r="F17" s="321">
        <f t="shared" si="0"/>
        <v>0</v>
      </c>
      <c r="G17" s="363">
        <f t="shared" si="1"/>
        <v>0</v>
      </c>
      <c r="H17" s="333"/>
      <c r="I17" s="333" t="s">
        <v>721</v>
      </c>
    </row>
    <row r="18" spans="1:9" ht="24" x14ac:dyDescent="0.55000000000000004">
      <c r="A18" s="23">
        <v>14</v>
      </c>
      <c r="B18" s="23" t="s">
        <v>257</v>
      </c>
      <c r="C18" s="26" t="s">
        <v>271</v>
      </c>
      <c r="D18" s="121">
        <v>252</v>
      </c>
      <c r="E18" s="399">
        <v>255</v>
      </c>
      <c r="F18" s="15">
        <f t="shared" si="0"/>
        <v>3</v>
      </c>
      <c r="G18" s="83">
        <f t="shared" si="1"/>
        <v>30</v>
      </c>
      <c r="H18" s="47"/>
      <c r="I18" s="47"/>
    </row>
    <row r="19" spans="1:9" ht="24" x14ac:dyDescent="0.55000000000000004">
      <c r="A19" s="15">
        <v>15</v>
      </c>
      <c r="B19" s="15" t="s">
        <v>259</v>
      </c>
      <c r="C19" s="21" t="s">
        <v>471</v>
      </c>
      <c r="D19" s="117">
        <v>1058</v>
      </c>
      <c r="E19" s="395">
        <v>1071</v>
      </c>
      <c r="F19" s="15">
        <f t="shared" si="0"/>
        <v>13</v>
      </c>
      <c r="G19" s="83">
        <f t="shared" si="1"/>
        <v>130</v>
      </c>
      <c r="H19" s="40"/>
      <c r="I19" s="90" t="s">
        <v>479</v>
      </c>
    </row>
    <row r="20" spans="1:9" ht="24" x14ac:dyDescent="0.55000000000000004">
      <c r="A20" s="23">
        <v>16</v>
      </c>
      <c r="B20" s="23" t="s">
        <v>260</v>
      </c>
      <c r="C20" s="21" t="s">
        <v>272</v>
      </c>
      <c r="D20" s="121">
        <v>337</v>
      </c>
      <c r="E20" s="399">
        <v>340</v>
      </c>
      <c r="F20" s="15">
        <f t="shared" si="0"/>
        <v>3</v>
      </c>
      <c r="G20" s="83">
        <f t="shared" si="1"/>
        <v>30</v>
      </c>
      <c r="H20" s="47"/>
      <c r="I20" s="47"/>
    </row>
    <row r="21" spans="1:9" ht="24" x14ac:dyDescent="0.55000000000000004">
      <c r="A21" s="15">
        <v>17</v>
      </c>
      <c r="B21" s="15" t="s">
        <v>262</v>
      </c>
      <c r="C21" s="21" t="s">
        <v>436</v>
      </c>
      <c r="D21" s="117">
        <v>196</v>
      </c>
      <c r="E21" s="395">
        <v>196</v>
      </c>
      <c r="F21" s="15">
        <f t="shared" si="0"/>
        <v>0</v>
      </c>
      <c r="G21" s="83">
        <f t="shared" si="1"/>
        <v>0</v>
      </c>
      <c r="H21" s="40"/>
      <c r="I21" s="40"/>
    </row>
    <row r="22" spans="1:9" ht="24" x14ac:dyDescent="0.55000000000000004">
      <c r="A22" s="23">
        <v>18</v>
      </c>
      <c r="B22" s="23" t="s">
        <v>263</v>
      </c>
      <c r="C22" s="26" t="s">
        <v>274</v>
      </c>
      <c r="D22" s="121">
        <v>916</v>
      </c>
      <c r="E22" s="399">
        <v>926</v>
      </c>
      <c r="F22" s="15">
        <f t="shared" si="0"/>
        <v>10</v>
      </c>
      <c r="G22" s="83">
        <f t="shared" si="1"/>
        <v>100</v>
      </c>
      <c r="H22" s="47"/>
      <c r="I22" s="47"/>
    </row>
    <row r="23" spans="1:9" ht="24" x14ac:dyDescent="0.55000000000000004">
      <c r="A23" s="15">
        <v>19</v>
      </c>
      <c r="B23" s="15" t="s">
        <v>264</v>
      </c>
      <c r="C23" s="21" t="s">
        <v>275</v>
      </c>
      <c r="D23" s="117">
        <v>1151</v>
      </c>
      <c r="E23" s="395">
        <v>1176</v>
      </c>
      <c r="F23" s="15">
        <f t="shared" si="0"/>
        <v>25</v>
      </c>
      <c r="G23" s="83">
        <f t="shared" si="1"/>
        <v>250</v>
      </c>
      <c r="H23" s="40"/>
      <c r="I23" s="40"/>
    </row>
    <row r="24" spans="1:9" ht="24" x14ac:dyDescent="0.55000000000000004">
      <c r="A24" s="42">
        <v>20</v>
      </c>
      <c r="B24" s="42" t="s">
        <v>266</v>
      </c>
      <c r="C24" s="97" t="s">
        <v>276</v>
      </c>
      <c r="D24" s="141">
        <v>296</v>
      </c>
      <c r="E24" s="406">
        <v>297</v>
      </c>
      <c r="F24" s="15">
        <f t="shared" si="0"/>
        <v>1</v>
      </c>
      <c r="G24" s="83">
        <f t="shared" si="1"/>
        <v>10</v>
      </c>
      <c r="H24" s="40"/>
      <c r="I24" s="53"/>
    </row>
    <row r="25" spans="1:9" ht="27.75" x14ac:dyDescent="0.65">
      <c r="A25" s="56"/>
      <c r="B25" s="57"/>
      <c r="C25" s="57" t="s">
        <v>288</v>
      </c>
      <c r="D25" s="212"/>
      <c r="E25" s="57"/>
      <c r="F25" s="57"/>
      <c r="G25" s="76">
        <f>SUM(G5:G24)</f>
        <v>1450</v>
      </c>
      <c r="H25" s="67" t="s">
        <v>4</v>
      </c>
      <c r="I25" s="59"/>
    </row>
    <row r="26" spans="1:9" ht="24" x14ac:dyDescent="0.55000000000000004">
      <c r="A26" s="1"/>
      <c r="B26" s="1"/>
      <c r="C26" s="1"/>
      <c r="D26" s="132"/>
      <c r="E26" s="1"/>
      <c r="F26" s="1"/>
      <c r="G26" s="1"/>
      <c r="H26" s="1"/>
      <c r="I26" s="1"/>
    </row>
    <row r="27" spans="1:9" ht="24" x14ac:dyDescent="0.55000000000000004">
      <c r="A27" s="1"/>
      <c r="B27" s="1"/>
      <c r="C27" s="1"/>
      <c r="D27" s="572" t="s">
        <v>664</v>
      </c>
      <c r="E27" s="572"/>
      <c r="F27" s="572"/>
      <c r="G27" s="572"/>
      <c r="H27" s="1"/>
      <c r="I27" s="1"/>
    </row>
    <row r="28" spans="1:9" ht="24" x14ac:dyDescent="0.55000000000000004">
      <c r="A28" s="1"/>
      <c r="B28" s="1"/>
      <c r="C28" s="1"/>
      <c r="D28" s="573" t="s">
        <v>665</v>
      </c>
      <c r="E28" s="573"/>
      <c r="F28" s="573"/>
      <c r="G28" s="573"/>
      <c r="H28" s="1"/>
      <c r="I28" s="1"/>
    </row>
    <row r="29" spans="1:9" ht="24" x14ac:dyDescent="0.55000000000000004">
      <c r="D29" s="572" t="s">
        <v>720</v>
      </c>
      <c r="E29" s="572"/>
      <c r="F29" s="572"/>
      <c r="G29" s="572"/>
    </row>
    <row r="38" spans="2:2" x14ac:dyDescent="0.35">
      <c r="B38" s="96"/>
    </row>
  </sheetData>
  <mergeCells count="5">
    <mergeCell ref="A2:I2"/>
    <mergeCell ref="A1:I1"/>
    <mergeCell ref="D27:G27"/>
    <mergeCell ref="D28:G28"/>
    <mergeCell ref="D29:G29"/>
  </mergeCells>
  <phoneticPr fontId="9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38"/>
  <sheetViews>
    <sheetView topLeftCell="A8" workbookViewId="0">
      <selection activeCell="E24" sqref="E24"/>
    </sheetView>
  </sheetViews>
  <sheetFormatPr defaultRowHeight="15" x14ac:dyDescent="0.35"/>
  <cols>
    <col min="1" max="1" width="4.5" style="129" customWidth="1"/>
    <col min="2" max="2" width="7.25" style="129" customWidth="1"/>
    <col min="3" max="3" width="27.5" style="129" customWidth="1"/>
    <col min="4" max="4" width="8.25" style="129" customWidth="1"/>
    <col min="5" max="5" width="8.5" style="439" customWidth="1"/>
    <col min="6" max="6" width="8.5" style="129" customWidth="1"/>
    <col min="7" max="7" width="13.25" style="129" customWidth="1"/>
    <col min="8" max="8" width="0.5" style="129" customWidth="1"/>
    <col min="9" max="9" width="18.625" style="129" customWidth="1"/>
    <col min="10" max="16384" width="9" style="54"/>
  </cols>
  <sheetData>
    <row r="1" spans="1:11" ht="30.75" customHeight="1" x14ac:dyDescent="0.65">
      <c r="A1" s="621" t="s">
        <v>657</v>
      </c>
      <c r="B1" s="621"/>
      <c r="C1" s="621"/>
      <c r="D1" s="621"/>
      <c r="E1" s="621"/>
      <c r="F1" s="621"/>
      <c r="G1" s="621"/>
      <c r="H1" s="621"/>
      <c r="I1" s="621"/>
    </row>
    <row r="2" spans="1:11" ht="27.75" customHeight="1" x14ac:dyDescent="0.65">
      <c r="A2" s="586" t="s">
        <v>710</v>
      </c>
      <c r="B2" s="586"/>
      <c r="C2" s="586"/>
      <c r="D2" s="586"/>
      <c r="E2" s="586"/>
      <c r="F2" s="586"/>
      <c r="G2" s="586"/>
      <c r="H2" s="586"/>
      <c r="I2" s="586"/>
    </row>
    <row r="3" spans="1:11" ht="24" x14ac:dyDescent="0.55000000000000004">
      <c r="A3" s="177" t="s">
        <v>6</v>
      </c>
      <c r="B3" s="177" t="s">
        <v>80</v>
      </c>
      <c r="C3" s="177" t="s">
        <v>82</v>
      </c>
      <c r="D3" s="451" t="s">
        <v>188</v>
      </c>
      <c r="E3" s="435"/>
      <c r="F3" s="177" t="s">
        <v>2</v>
      </c>
      <c r="G3" s="184" t="s">
        <v>562</v>
      </c>
      <c r="H3" s="180"/>
      <c r="I3" s="177" t="s">
        <v>5</v>
      </c>
    </row>
    <row r="4" spans="1:11" ht="24" x14ac:dyDescent="0.55000000000000004">
      <c r="A4" s="150" t="s">
        <v>7</v>
      </c>
      <c r="B4" s="224"/>
      <c r="C4" s="224"/>
      <c r="D4" s="143" t="s">
        <v>0</v>
      </c>
      <c r="E4" s="436" t="s">
        <v>1</v>
      </c>
      <c r="F4" s="150" t="s">
        <v>3</v>
      </c>
      <c r="G4" s="184" t="s">
        <v>4</v>
      </c>
      <c r="H4" s="185"/>
      <c r="I4" s="186"/>
    </row>
    <row r="5" spans="1:11" s="136" customFormat="1" ht="24" x14ac:dyDescent="0.55000000000000004">
      <c r="A5" s="119">
        <v>1</v>
      </c>
      <c r="B5" s="119" t="s">
        <v>236</v>
      </c>
      <c r="C5" s="128" t="s">
        <v>584</v>
      </c>
      <c r="D5" s="395">
        <v>1299</v>
      </c>
      <c r="E5" s="395">
        <v>1343</v>
      </c>
      <c r="F5" s="119">
        <f>E5-D5</f>
        <v>44</v>
      </c>
      <c r="G5" s="120">
        <f>F5*5</f>
        <v>220</v>
      </c>
      <c r="H5" s="121"/>
      <c r="I5" s="140"/>
      <c r="K5" s="136" t="s">
        <v>187</v>
      </c>
    </row>
    <row r="6" spans="1:11" ht="24" x14ac:dyDescent="0.55000000000000004">
      <c r="A6" s="119">
        <v>2</v>
      </c>
      <c r="B6" s="119" t="s">
        <v>237</v>
      </c>
      <c r="C6" s="128" t="s">
        <v>238</v>
      </c>
      <c r="D6" s="395">
        <v>7592</v>
      </c>
      <c r="E6" s="395">
        <v>7670</v>
      </c>
      <c r="F6" s="119">
        <f>E6-D6</f>
        <v>78</v>
      </c>
      <c r="G6" s="120">
        <f>F6*5</f>
        <v>390</v>
      </c>
      <c r="H6" s="117"/>
      <c r="I6" s="117"/>
    </row>
    <row r="7" spans="1:11" ht="24" x14ac:dyDescent="0.55000000000000004">
      <c r="A7" s="225">
        <v>3</v>
      </c>
      <c r="B7" s="225" t="s">
        <v>239</v>
      </c>
      <c r="C7" s="162" t="s">
        <v>240</v>
      </c>
      <c r="D7" s="406">
        <v>7579</v>
      </c>
      <c r="E7" s="406">
        <v>7645</v>
      </c>
      <c r="F7" s="119">
        <f t="shared" ref="F7:F24" si="0">E7-D7</f>
        <v>66</v>
      </c>
      <c r="G7" s="120">
        <f t="shared" ref="G7:G24" si="1">F7*5</f>
        <v>330</v>
      </c>
      <c r="H7" s="121"/>
      <c r="I7" s="141"/>
    </row>
    <row r="8" spans="1:11" ht="24" x14ac:dyDescent="0.55000000000000004">
      <c r="A8" s="119">
        <v>4</v>
      </c>
      <c r="B8" s="119" t="s">
        <v>241</v>
      </c>
      <c r="C8" s="128" t="s">
        <v>433</v>
      </c>
      <c r="D8" s="395">
        <v>1783</v>
      </c>
      <c r="E8" s="395">
        <v>1954</v>
      </c>
      <c r="F8" s="119">
        <f t="shared" si="0"/>
        <v>171</v>
      </c>
      <c r="G8" s="120">
        <f t="shared" si="1"/>
        <v>855</v>
      </c>
      <c r="H8" s="117"/>
      <c r="I8" s="117"/>
    </row>
    <row r="9" spans="1:11" s="129" customFormat="1" ht="24" x14ac:dyDescent="0.55000000000000004">
      <c r="A9" s="119">
        <v>5</v>
      </c>
      <c r="B9" s="119" t="s">
        <v>242</v>
      </c>
      <c r="C9" s="128" t="s">
        <v>243</v>
      </c>
      <c r="D9" s="395">
        <v>2325</v>
      </c>
      <c r="E9" s="395">
        <v>2490</v>
      </c>
      <c r="F9" s="119">
        <f t="shared" si="0"/>
        <v>165</v>
      </c>
      <c r="G9" s="120">
        <f t="shared" si="1"/>
        <v>825</v>
      </c>
      <c r="H9" s="121"/>
      <c r="I9" s="117"/>
    </row>
    <row r="10" spans="1:11" ht="24" x14ac:dyDescent="0.55000000000000004">
      <c r="A10" s="119">
        <v>6</v>
      </c>
      <c r="B10" s="119" t="s">
        <v>244</v>
      </c>
      <c r="C10" s="128" t="s">
        <v>245</v>
      </c>
      <c r="D10" s="395">
        <v>10264</v>
      </c>
      <c r="E10" s="395">
        <v>10414</v>
      </c>
      <c r="F10" s="119">
        <f t="shared" si="0"/>
        <v>150</v>
      </c>
      <c r="G10" s="120">
        <f t="shared" si="1"/>
        <v>750</v>
      </c>
      <c r="H10" s="117"/>
      <c r="I10" s="117"/>
    </row>
    <row r="11" spans="1:11" ht="24" x14ac:dyDescent="0.55000000000000004">
      <c r="A11" s="119">
        <v>7</v>
      </c>
      <c r="B11" s="119" t="s">
        <v>246</v>
      </c>
      <c r="C11" s="128" t="s">
        <v>247</v>
      </c>
      <c r="D11" s="395">
        <v>2161</v>
      </c>
      <c r="E11" s="395">
        <v>2334</v>
      </c>
      <c r="F11" s="119">
        <f t="shared" si="0"/>
        <v>173</v>
      </c>
      <c r="G11" s="120">
        <f t="shared" si="1"/>
        <v>865</v>
      </c>
      <c r="H11" s="121"/>
      <c r="I11" s="117"/>
    </row>
    <row r="12" spans="1:11" ht="24" x14ac:dyDescent="0.55000000000000004">
      <c r="A12" s="119">
        <v>8</v>
      </c>
      <c r="B12" s="119" t="s">
        <v>248</v>
      </c>
      <c r="C12" s="128" t="s">
        <v>434</v>
      </c>
      <c r="D12" s="395">
        <v>10839</v>
      </c>
      <c r="E12" s="395">
        <v>11238</v>
      </c>
      <c r="F12" s="119">
        <f t="shared" si="0"/>
        <v>399</v>
      </c>
      <c r="G12" s="120">
        <f t="shared" si="1"/>
        <v>1995</v>
      </c>
      <c r="H12" s="117"/>
      <c r="I12" s="117"/>
    </row>
    <row r="13" spans="1:11" ht="24" x14ac:dyDescent="0.55000000000000004">
      <c r="A13" s="119">
        <v>9</v>
      </c>
      <c r="B13" s="119" t="s">
        <v>249</v>
      </c>
      <c r="C13" s="128" t="s">
        <v>250</v>
      </c>
      <c r="D13" s="395">
        <v>7736</v>
      </c>
      <c r="E13" s="395">
        <v>7883</v>
      </c>
      <c r="F13" s="119">
        <f t="shared" si="0"/>
        <v>147</v>
      </c>
      <c r="G13" s="120">
        <f t="shared" si="1"/>
        <v>735</v>
      </c>
      <c r="H13" s="121"/>
      <c r="I13" s="117"/>
    </row>
    <row r="14" spans="1:11" ht="24" x14ac:dyDescent="0.55000000000000004">
      <c r="A14" s="119">
        <v>10</v>
      </c>
      <c r="B14" s="119" t="s">
        <v>251</v>
      </c>
      <c r="C14" s="128" t="s">
        <v>252</v>
      </c>
      <c r="D14" s="395">
        <v>7925</v>
      </c>
      <c r="E14" s="395">
        <v>8170</v>
      </c>
      <c r="F14" s="119">
        <f t="shared" si="0"/>
        <v>245</v>
      </c>
      <c r="G14" s="120">
        <f t="shared" si="1"/>
        <v>1225</v>
      </c>
      <c r="H14" s="117"/>
      <c r="I14" s="117"/>
    </row>
    <row r="15" spans="1:11" ht="24" x14ac:dyDescent="0.55000000000000004">
      <c r="A15" s="119">
        <v>11</v>
      </c>
      <c r="B15" s="119" t="s">
        <v>253</v>
      </c>
      <c r="C15" s="128" t="s">
        <v>254</v>
      </c>
      <c r="D15" s="395">
        <v>2685</v>
      </c>
      <c r="E15" s="395">
        <v>3120</v>
      </c>
      <c r="F15" s="119">
        <f t="shared" si="0"/>
        <v>435</v>
      </c>
      <c r="G15" s="120">
        <f t="shared" si="1"/>
        <v>2175</v>
      </c>
      <c r="H15" s="121"/>
      <c r="I15" s="117"/>
    </row>
    <row r="16" spans="1:11" s="136" customFormat="1" ht="24" x14ac:dyDescent="0.55000000000000004">
      <c r="A16" s="119">
        <v>12</v>
      </c>
      <c r="B16" s="119" t="s">
        <v>255</v>
      </c>
      <c r="C16" s="128" t="s">
        <v>269</v>
      </c>
      <c r="D16" s="395">
        <v>4954</v>
      </c>
      <c r="E16" s="395">
        <v>5217</v>
      </c>
      <c r="F16" s="119">
        <f t="shared" si="0"/>
        <v>263</v>
      </c>
      <c r="G16" s="120">
        <f t="shared" si="1"/>
        <v>1315</v>
      </c>
      <c r="H16" s="117"/>
      <c r="I16" s="117"/>
    </row>
    <row r="17" spans="1:9" ht="24" x14ac:dyDescent="0.55000000000000004">
      <c r="A17" s="119">
        <v>13</v>
      </c>
      <c r="B17" s="119" t="s">
        <v>256</v>
      </c>
      <c r="C17" s="128" t="s">
        <v>405</v>
      </c>
      <c r="D17" s="395">
        <v>3338</v>
      </c>
      <c r="E17" s="395">
        <v>3338</v>
      </c>
      <c r="F17" s="119">
        <f t="shared" si="0"/>
        <v>0</v>
      </c>
      <c r="G17" s="120">
        <f t="shared" si="1"/>
        <v>0</v>
      </c>
      <c r="H17" s="121"/>
      <c r="I17" s="563" t="s">
        <v>718</v>
      </c>
    </row>
    <row r="18" spans="1:9" ht="24" x14ac:dyDescent="0.55000000000000004">
      <c r="A18" s="119">
        <v>14</v>
      </c>
      <c r="B18" s="119" t="s">
        <v>257</v>
      </c>
      <c r="C18" s="128" t="s">
        <v>258</v>
      </c>
      <c r="D18" s="395">
        <v>4983</v>
      </c>
      <c r="E18" s="395">
        <v>5056</v>
      </c>
      <c r="F18" s="119">
        <f t="shared" si="0"/>
        <v>73</v>
      </c>
      <c r="G18" s="120">
        <f t="shared" si="1"/>
        <v>365</v>
      </c>
      <c r="H18" s="117"/>
      <c r="I18" s="117"/>
    </row>
    <row r="19" spans="1:9" ht="24" x14ac:dyDescent="0.55000000000000004">
      <c r="A19" s="119">
        <v>15</v>
      </c>
      <c r="B19" s="119" t="s">
        <v>259</v>
      </c>
      <c r="C19" s="128" t="s">
        <v>471</v>
      </c>
      <c r="D19" s="395">
        <v>8575</v>
      </c>
      <c r="E19" s="395">
        <v>8994</v>
      </c>
      <c r="F19" s="119">
        <f t="shared" si="0"/>
        <v>419</v>
      </c>
      <c r="G19" s="120">
        <f t="shared" si="1"/>
        <v>2095</v>
      </c>
      <c r="H19" s="121"/>
      <c r="I19" s="142" t="s">
        <v>479</v>
      </c>
    </row>
    <row r="20" spans="1:9" ht="24" x14ac:dyDescent="0.55000000000000004">
      <c r="A20" s="119">
        <v>16</v>
      </c>
      <c r="B20" s="119" t="s">
        <v>260</v>
      </c>
      <c r="C20" s="128" t="s">
        <v>261</v>
      </c>
      <c r="D20" s="395">
        <v>7129</v>
      </c>
      <c r="E20" s="395">
        <v>7240</v>
      </c>
      <c r="F20" s="119">
        <f t="shared" si="0"/>
        <v>111</v>
      </c>
      <c r="G20" s="120">
        <f t="shared" si="1"/>
        <v>555</v>
      </c>
      <c r="H20" s="117"/>
      <c r="I20" s="117"/>
    </row>
    <row r="21" spans="1:9" ht="24" x14ac:dyDescent="0.55000000000000004">
      <c r="A21" s="119">
        <v>17</v>
      </c>
      <c r="B21" s="119" t="s">
        <v>262</v>
      </c>
      <c r="C21" s="128" t="s">
        <v>273</v>
      </c>
      <c r="D21" s="395">
        <v>2422</v>
      </c>
      <c r="E21" s="395">
        <v>2422</v>
      </c>
      <c r="F21" s="119">
        <f t="shared" si="0"/>
        <v>0</v>
      </c>
      <c r="G21" s="120">
        <f t="shared" si="1"/>
        <v>0</v>
      </c>
      <c r="H21" s="121"/>
      <c r="I21" s="117"/>
    </row>
    <row r="22" spans="1:9" ht="24" x14ac:dyDescent="0.55000000000000004">
      <c r="A22" s="119">
        <v>18</v>
      </c>
      <c r="B22" s="119" t="s">
        <v>263</v>
      </c>
      <c r="C22" s="128" t="s">
        <v>435</v>
      </c>
      <c r="D22" s="395">
        <v>10880</v>
      </c>
      <c r="E22" s="395">
        <v>11169</v>
      </c>
      <c r="F22" s="119">
        <f t="shared" si="0"/>
        <v>289</v>
      </c>
      <c r="G22" s="120">
        <f t="shared" si="1"/>
        <v>1445</v>
      </c>
      <c r="H22" s="117"/>
      <c r="I22" s="117"/>
    </row>
    <row r="23" spans="1:9" s="129" customFormat="1" ht="24" x14ac:dyDescent="0.55000000000000004">
      <c r="A23" s="119">
        <v>19</v>
      </c>
      <c r="B23" s="119" t="s">
        <v>264</v>
      </c>
      <c r="C23" s="128" t="s">
        <v>265</v>
      </c>
      <c r="D23" s="395">
        <v>7465</v>
      </c>
      <c r="E23" s="395">
        <v>8260</v>
      </c>
      <c r="F23" s="119">
        <f t="shared" si="0"/>
        <v>795</v>
      </c>
      <c r="G23" s="120">
        <f t="shared" si="1"/>
        <v>3975</v>
      </c>
      <c r="H23" s="121"/>
      <c r="I23" s="117"/>
    </row>
    <row r="24" spans="1:9" ht="24" x14ac:dyDescent="0.55000000000000004">
      <c r="A24" s="225">
        <v>20</v>
      </c>
      <c r="B24" s="225" t="s">
        <v>266</v>
      </c>
      <c r="C24" s="162" t="s">
        <v>267</v>
      </c>
      <c r="D24" s="406">
        <v>6038</v>
      </c>
      <c r="E24" s="406">
        <v>6051</v>
      </c>
      <c r="F24" s="119">
        <f t="shared" si="0"/>
        <v>13</v>
      </c>
      <c r="G24" s="120">
        <f t="shared" si="1"/>
        <v>65</v>
      </c>
      <c r="H24" s="117"/>
      <c r="I24" s="141"/>
    </row>
    <row r="25" spans="1:9" ht="27.75" x14ac:dyDescent="0.65">
      <c r="A25" s="211"/>
      <c r="B25" s="212"/>
      <c r="C25" s="212" t="s">
        <v>645</v>
      </c>
      <c r="D25" s="212"/>
      <c r="E25" s="437"/>
      <c r="F25" s="212"/>
      <c r="G25" s="269">
        <f>SUM(G5:G24)</f>
        <v>20180</v>
      </c>
      <c r="H25" s="245" t="s">
        <v>4</v>
      </c>
      <c r="I25" s="217"/>
    </row>
    <row r="26" spans="1:9" ht="24" x14ac:dyDescent="0.55000000000000004">
      <c r="A26" s="132"/>
      <c r="B26" s="132"/>
      <c r="C26" s="132"/>
      <c r="D26" s="132"/>
      <c r="E26" s="438"/>
      <c r="F26" s="132"/>
      <c r="G26" s="132"/>
      <c r="H26" s="132"/>
      <c r="I26" s="132"/>
    </row>
    <row r="27" spans="1:9" ht="24" x14ac:dyDescent="0.55000000000000004">
      <c r="A27" s="132"/>
      <c r="B27" s="132"/>
      <c r="C27" s="132"/>
      <c r="D27" s="132"/>
      <c r="E27" s="438"/>
      <c r="F27" s="132"/>
      <c r="G27" s="132"/>
      <c r="H27" s="132"/>
      <c r="I27" s="132"/>
    </row>
    <row r="28" spans="1:9" ht="24" x14ac:dyDescent="0.55000000000000004">
      <c r="A28" s="132"/>
      <c r="B28" s="132"/>
      <c r="C28" s="132"/>
      <c r="D28" s="572" t="s">
        <v>673</v>
      </c>
      <c r="E28" s="572"/>
      <c r="F28" s="572"/>
      <c r="G28" s="572"/>
      <c r="H28" s="132"/>
      <c r="I28" s="132"/>
    </row>
    <row r="29" spans="1:9" ht="24" x14ac:dyDescent="0.55000000000000004">
      <c r="D29" s="573" t="s">
        <v>672</v>
      </c>
      <c r="E29" s="573"/>
      <c r="F29" s="573"/>
      <c r="G29" s="573"/>
    </row>
    <row r="30" spans="1:9" ht="24" x14ac:dyDescent="0.55000000000000004">
      <c r="D30" s="572" t="s">
        <v>715</v>
      </c>
      <c r="E30" s="572"/>
      <c r="F30" s="572"/>
      <c r="G30" s="572"/>
    </row>
    <row r="38" spans="2:2" x14ac:dyDescent="0.35">
      <c r="B38" s="270"/>
    </row>
  </sheetData>
  <mergeCells count="5">
    <mergeCell ref="A2:I2"/>
    <mergeCell ref="A1:I1"/>
    <mergeCell ref="D28:G28"/>
    <mergeCell ref="D29:G29"/>
    <mergeCell ref="D30:G30"/>
  </mergeCells>
  <phoneticPr fontId="9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63"/>
  <sheetViews>
    <sheetView topLeftCell="A51" workbookViewId="0">
      <selection activeCell="F58" sqref="F58"/>
    </sheetView>
  </sheetViews>
  <sheetFormatPr defaultRowHeight="24" x14ac:dyDescent="0.55000000000000004"/>
  <cols>
    <col min="1" max="1" width="5.75" style="132" customWidth="1"/>
    <col min="2" max="2" width="15.5" style="132" customWidth="1"/>
    <col min="3" max="3" width="11.25" style="132" customWidth="1"/>
    <col min="4" max="4" width="8.875" style="132" customWidth="1"/>
    <col min="5" max="5" width="8.375" style="438" customWidth="1"/>
    <col min="6" max="6" width="6.75" style="132" customWidth="1"/>
    <col min="7" max="7" width="12.125" style="132" customWidth="1"/>
    <col min="8" max="8" width="0.125" style="132" customWidth="1"/>
    <col min="9" max="9" width="14.125" style="132" customWidth="1"/>
    <col min="10" max="10" width="11.625" style="132" customWidth="1"/>
    <col min="11" max="16384" width="9" style="1"/>
  </cols>
  <sheetData>
    <row r="1" spans="1:14" ht="33" x14ac:dyDescent="0.75">
      <c r="A1" s="627" t="s">
        <v>509</v>
      </c>
      <c r="B1" s="627"/>
      <c r="C1" s="627"/>
      <c r="D1" s="627"/>
      <c r="E1" s="627"/>
      <c r="F1" s="627"/>
      <c r="G1" s="627"/>
      <c r="H1" s="627"/>
      <c r="I1" s="627"/>
      <c r="J1" s="627"/>
    </row>
    <row r="2" spans="1:14" ht="27.75" x14ac:dyDescent="0.65">
      <c r="A2" s="586" t="s">
        <v>710</v>
      </c>
      <c r="B2" s="586"/>
      <c r="C2" s="586"/>
      <c r="D2" s="586"/>
      <c r="E2" s="586"/>
      <c r="F2" s="586"/>
      <c r="G2" s="586"/>
      <c r="H2" s="586"/>
      <c r="I2" s="586"/>
      <c r="J2" s="586"/>
    </row>
    <row r="3" spans="1:14" x14ac:dyDescent="0.55000000000000004">
      <c r="A3" s="271" t="s">
        <v>449</v>
      </c>
      <c r="B3" s="222" t="s">
        <v>330</v>
      </c>
      <c r="C3" s="179"/>
      <c r="D3" s="625" t="s">
        <v>63</v>
      </c>
      <c r="E3" s="626"/>
      <c r="F3" s="177" t="s">
        <v>2</v>
      </c>
      <c r="G3" s="272" t="s">
        <v>166</v>
      </c>
      <c r="H3" s="179"/>
      <c r="I3" s="587" t="s">
        <v>5</v>
      </c>
      <c r="J3" s="628"/>
    </row>
    <row r="4" spans="1:14" x14ac:dyDescent="0.55000000000000004">
      <c r="A4" s="273" t="s">
        <v>450</v>
      </c>
      <c r="B4" s="181"/>
      <c r="C4" s="186"/>
      <c r="D4" s="143" t="s">
        <v>0</v>
      </c>
      <c r="E4" s="436" t="s">
        <v>1</v>
      </c>
      <c r="F4" s="150" t="s">
        <v>3</v>
      </c>
      <c r="G4" s="184" t="s">
        <v>4</v>
      </c>
      <c r="H4" s="185"/>
      <c r="I4" s="622"/>
      <c r="J4" s="629"/>
      <c r="K4" s="479"/>
    </row>
    <row r="5" spans="1:14" x14ac:dyDescent="0.55000000000000004">
      <c r="A5" s="274">
        <v>201</v>
      </c>
      <c r="B5" s="145" t="s">
        <v>296</v>
      </c>
      <c r="C5" s="139" t="s">
        <v>297</v>
      </c>
      <c r="D5" s="114">
        <v>4623</v>
      </c>
      <c r="E5" s="398">
        <v>4703</v>
      </c>
      <c r="F5" s="115">
        <f>E5-D5</f>
        <v>80</v>
      </c>
      <c r="G5" s="120">
        <f>F5*5</f>
        <v>400</v>
      </c>
      <c r="H5" s="121"/>
      <c r="I5" s="275"/>
      <c r="J5" s="188"/>
      <c r="K5" s="479" t="s">
        <v>187</v>
      </c>
    </row>
    <row r="6" spans="1:14" ht="21" customHeight="1" x14ac:dyDescent="0.55000000000000004">
      <c r="A6" s="144">
        <v>202</v>
      </c>
      <c r="B6" s="133" t="s">
        <v>298</v>
      </c>
      <c r="C6" s="134" t="s">
        <v>299</v>
      </c>
      <c r="D6" s="411">
        <v>1471</v>
      </c>
      <c r="E6" s="411">
        <v>1471</v>
      </c>
      <c r="F6" s="115">
        <f t="shared" ref="F6:F31" si="0">E6-D6</f>
        <v>0</v>
      </c>
      <c r="G6" s="120">
        <f t="shared" ref="G6:G31" si="1">F6*5</f>
        <v>0</v>
      </c>
      <c r="H6" s="117"/>
      <c r="I6" s="276"/>
      <c r="J6" s="266"/>
      <c r="K6" s="479"/>
    </row>
    <row r="7" spans="1:14" ht="21" customHeight="1" x14ac:dyDescent="0.55000000000000004">
      <c r="A7" s="255">
        <v>203</v>
      </c>
      <c r="B7" s="138" t="s">
        <v>347</v>
      </c>
      <c r="C7" s="172" t="s">
        <v>342</v>
      </c>
      <c r="D7" s="121">
        <v>1468</v>
      </c>
      <c r="E7" s="399">
        <v>1468</v>
      </c>
      <c r="F7" s="115">
        <f t="shared" si="0"/>
        <v>0</v>
      </c>
      <c r="G7" s="120">
        <f t="shared" si="1"/>
        <v>0</v>
      </c>
      <c r="H7" s="121"/>
      <c r="I7" s="277"/>
      <c r="J7" s="266"/>
      <c r="K7" s="479"/>
      <c r="L7" s="101"/>
    </row>
    <row r="8" spans="1:14" ht="21" customHeight="1" x14ac:dyDescent="0.55000000000000004">
      <c r="A8" s="144">
        <v>204</v>
      </c>
      <c r="B8" s="133" t="s">
        <v>489</v>
      </c>
      <c r="C8" s="134" t="s">
        <v>490</v>
      </c>
      <c r="D8" s="117">
        <v>4199</v>
      </c>
      <c r="E8" s="395">
        <v>4248</v>
      </c>
      <c r="F8" s="115">
        <f t="shared" si="0"/>
        <v>49</v>
      </c>
      <c r="G8" s="120">
        <f t="shared" si="1"/>
        <v>245</v>
      </c>
      <c r="H8" s="117"/>
      <c r="I8" s="278"/>
      <c r="J8" s="266" t="s">
        <v>451</v>
      </c>
      <c r="K8" s="479"/>
    </row>
    <row r="9" spans="1:14" ht="21" customHeight="1" x14ac:dyDescent="0.55000000000000004">
      <c r="A9" s="144">
        <v>205</v>
      </c>
      <c r="B9" s="133" t="s">
        <v>300</v>
      </c>
      <c r="C9" s="134" t="s">
        <v>301</v>
      </c>
      <c r="D9" s="395">
        <v>1046</v>
      </c>
      <c r="E9" s="395">
        <v>1063</v>
      </c>
      <c r="F9" s="115">
        <f t="shared" si="0"/>
        <v>17</v>
      </c>
      <c r="G9" s="120">
        <f t="shared" si="1"/>
        <v>85</v>
      </c>
      <c r="H9" s="121"/>
      <c r="I9" s="279"/>
      <c r="J9" s="266"/>
      <c r="K9" s="479"/>
    </row>
    <row r="10" spans="1:14" ht="21" customHeight="1" x14ac:dyDescent="0.55000000000000004">
      <c r="A10" s="144">
        <v>206</v>
      </c>
      <c r="B10" s="133" t="s">
        <v>302</v>
      </c>
      <c r="C10" s="134" t="s">
        <v>303</v>
      </c>
      <c r="D10" s="117">
        <v>1854</v>
      </c>
      <c r="E10" s="395">
        <v>1892</v>
      </c>
      <c r="F10" s="115">
        <f t="shared" si="0"/>
        <v>38</v>
      </c>
      <c r="G10" s="120">
        <f t="shared" si="1"/>
        <v>190</v>
      </c>
      <c r="H10" s="117"/>
      <c r="I10" s="279"/>
      <c r="J10" s="266"/>
      <c r="K10" s="479"/>
    </row>
    <row r="11" spans="1:14" ht="21" customHeight="1" x14ac:dyDescent="0.55000000000000004">
      <c r="A11" s="144">
        <v>207</v>
      </c>
      <c r="B11" s="133" t="s">
        <v>343</v>
      </c>
      <c r="C11" s="134" t="s">
        <v>344</v>
      </c>
      <c r="D11" s="117">
        <v>1519</v>
      </c>
      <c r="E11" s="395">
        <v>1553</v>
      </c>
      <c r="F11" s="115">
        <f t="shared" si="0"/>
        <v>34</v>
      </c>
      <c r="G11" s="120">
        <f t="shared" si="1"/>
        <v>170</v>
      </c>
      <c r="H11" s="121"/>
      <c r="I11" s="135"/>
      <c r="J11" s="266"/>
      <c r="K11" s="479"/>
    </row>
    <row r="12" spans="1:14" ht="21" customHeight="1" x14ac:dyDescent="0.55000000000000004">
      <c r="A12" s="372">
        <v>208</v>
      </c>
      <c r="B12" s="344" t="s">
        <v>405</v>
      </c>
      <c r="C12" s="369"/>
      <c r="D12" s="345"/>
      <c r="E12" s="400"/>
      <c r="F12" s="339"/>
      <c r="G12" s="361">
        <f t="shared" si="1"/>
        <v>0</v>
      </c>
      <c r="H12" s="345"/>
      <c r="I12" s="383" t="s">
        <v>502</v>
      </c>
      <c r="J12" s="266"/>
      <c r="K12" s="479"/>
    </row>
    <row r="13" spans="1:14" x14ac:dyDescent="0.55000000000000004">
      <c r="A13" s="144">
        <v>209</v>
      </c>
      <c r="B13" s="133" t="s">
        <v>325</v>
      </c>
      <c r="C13" s="134" t="s">
        <v>326</v>
      </c>
      <c r="D13" s="117">
        <v>1279</v>
      </c>
      <c r="E13" s="395">
        <v>1295</v>
      </c>
      <c r="F13" s="115">
        <f t="shared" si="0"/>
        <v>16</v>
      </c>
      <c r="G13" s="120">
        <f t="shared" si="1"/>
        <v>80</v>
      </c>
      <c r="H13" s="121"/>
      <c r="I13" s="279"/>
      <c r="J13" s="188"/>
      <c r="N13" s="101"/>
    </row>
    <row r="14" spans="1:14" x14ac:dyDescent="0.55000000000000004">
      <c r="A14" s="144">
        <v>210</v>
      </c>
      <c r="B14" s="133" t="s">
        <v>363</v>
      </c>
      <c r="C14" s="134" t="s">
        <v>364</v>
      </c>
      <c r="D14" s="117">
        <v>1184</v>
      </c>
      <c r="E14" s="395">
        <v>1200</v>
      </c>
      <c r="F14" s="115">
        <f t="shared" si="0"/>
        <v>16</v>
      </c>
      <c r="G14" s="120">
        <f t="shared" si="1"/>
        <v>80</v>
      </c>
      <c r="H14" s="117"/>
      <c r="I14" s="135"/>
      <c r="J14" s="266"/>
    </row>
    <row r="15" spans="1:14" x14ac:dyDescent="0.55000000000000004">
      <c r="A15" s="372">
        <v>211</v>
      </c>
      <c r="B15" s="344" t="s">
        <v>405</v>
      </c>
      <c r="C15" s="369"/>
      <c r="D15" s="345">
        <v>1111</v>
      </c>
      <c r="E15" s="400">
        <v>1111</v>
      </c>
      <c r="F15" s="339">
        <f t="shared" si="0"/>
        <v>0</v>
      </c>
      <c r="G15" s="361">
        <f t="shared" si="1"/>
        <v>0</v>
      </c>
      <c r="H15" s="338"/>
      <c r="I15" s="384" t="s">
        <v>600</v>
      </c>
      <c r="J15" s="266"/>
    </row>
    <row r="16" spans="1:14" x14ac:dyDescent="0.55000000000000004">
      <c r="A16" s="372">
        <v>212</v>
      </c>
      <c r="B16" s="344" t="s">
        <v>405</v>
      </c>
      <c r="C16" s="369"/>
      <c r="D16" s="345">
        <v>671</v>
      </c>
      <c r="E16" s="400">
        <v>671</v>
      </c>
      <c r="F16" s="339">
        <f t="shared" si="0"/>
        <v>0</v>
      </c>
      <c r="G16" s="361">
        <f t="shared" si="1"/>
        <v>0</v>
      </c>
      <c r="H16" s="345"/>
      <c r="I16" s="387"/>
      <c r="J16" s="266" t="s">
        <v>452</v>
      </c>
    </row>
    <row r="17" spans="1:10" x14ac:dyDescent="0.55000000000000004">
      <c r="A17" s="372">
        <v>213</v>
      </c>
      <c r="B17" s="344" t="s">
        <v>405</v>
      </c>
      <c r="C17" s="369"/>
      <c r="D17" s="345">
        <v>2428</v>
      </c>
      <c r="E17" s="400">
        <v>2428</v>
      </c>
      <c r="F17" s="339">
        <f t="shared" si="0"/>
        <v>0</v>
      </c>
      <c r="G17" s="361">
        <f t="shared" si="1"/>
        <v>0</v>
      </c>
      <c r="H17" s="338"/>
      <c r="I17" s="383" t="s">
        <v>719</v>
      </c>
      <c r="J17" s="266"/>
    </row>
    <row r="18" spans="1:10" s="132" customFormat="1" x14ac:dyDescent="0.55000000000000004">
      <c r="A18" s="372">
        <v>214</v>
      </c>
      <c r="B18" s="344" t="s">
        <v>405</v>
      </c>
      <c r="C18" s="369"/>
      <c r="D18" s="345">
        <v>0</v>
      </c>
      <c r="E18" s="400">
        <v>0</v>
      </c>
      <c r="F18" s="339">
        <f t="shared" si="0"/>
        <v>0</v>
      </c>
      <c r="G18" s="361">
        <f t="shared" si="1"/>
        <v>0</v>
      </c>
      <c r="H18" s="345"/>
      <c r="I18" s="374" t="s">
        <v>494</v>
      </c>
      <c r="J18" s="266"/>
    </row>
    <row r="19" spans="1:10" x14ac:dyDescent="0.55000000000000004">
      <c r="A19" s="372">
        <v>215</v>
      </c>
      <c r="B19" s="344" t="s">
        <v>405</v>
      </c>
      <c r="C19" s="369"/>
      <c r="D19" s="345">
        <v>1634</v>
      </c>
      <c r="E19" s="400">
        <v>1634</v>
      </c>
      <c r="F19" s="339">
        <f t="shared" ref="F19" si="2">E19-D19</f>
        <v>0</v>
      </c>
      <c r="G19" s="361">
        <f t="shared" si="1"/>
        <v>0</v>
      </c>
      <c r="H19" s="338"/>
      <c r="I19" s="374" t="s">
        <v>671</v>
      </c>
      <c r="J19" s="266"/>
    </row>
    <row r="20" spans="1:10" x14ac:dyDescent="0.55000000000000004">
      <c r="A20" s="144">
        <v>216</v>
      </c>
      <c r="B20" s="133" t="s">
        <v>308</v>
      </c>
      <c r="C20" s="134" t="s">
        <v>309</v>
      </c>
      <c r="D20" s="117">
        <v>250</v>
      </c>
      <c r="E20" s="395">
        <v>264</v>
      </c>
      <c r="F20" s="115">
        <f t="shared" si="0"/>
        <v>14</v>
      </c>
      <c r="G20" s="120">
        <f t="shared" si="1"/>
        <v>70</v>
      </c>
      <c r="H20" s="117"/>
      <c r="I20" s="135"/>
      <c r="J20" s="162"/>
    </row>
    <row r="21" spans="1:10" x14ac:dyDescent="0.55000000000000004">
      <c r="A21" s="144">
        <v>301</v>
      </c>
      <c r="B21" s="133" t="s">
        <v>348</v>
      </c>
      <c r="C21" s="134" t="s">
        <v>349</v>
      </c>
      <c r="D21" s="117">
        <v>3317</v>
      </c>
      <c r="E21" s="395">
        <v>3333</v>
      </c>
      <c r="F21" s="115">
        <f t="shared" si="0"/>
        <v>16</v>
      </c>
      <c r="G21" s="120">
        <f t="shared" si="1"/>
        <v>80</v>
      </c>
      <c r="H21" s="121"/>
      <c r="I21" s="135"/>
      <c r="J21" s="188"/>
    </row>
    <row r="22" spans="1:10" x14ac:dyDescent="0.55000000000000004">
      <c r="A22" s="144">
        <v>302</v>
      </c>
      <c r="B22" s="133" t="s">
        <v>350</v>
      </c>
      <c r="C22" s="134" t="s">
        <v>351</v>
      </c>
      <c r="D22" s="117">
        <v>3308</v>
      </c>
      <c r="E22" s="395">
        <v>3351</v>
      </c>
      <c r="F22" s="115">
        <f t="shared" si="0"/>
        <v>43</v>
      </c>
      <c r="G22" s="120">
        <f t="shared" si="1"/>
        <v>215</v>
      </c>
      <c r="H22" s="117"/>
      <c r="I22" s="135"/>
      <c r="J22" s="266"/>
    </row>
    <row r="23" spans="1:10" x14ac:dyDescent="0.55000000000000004">
      <c r="A23" s="144">
        <v>303</v>
      </c>
      <c r="B23" s="133" t="s">
        <v>389</v>
      </c>
      <c r="C23" s="134" t="s">
        <v>390</v>
      </c>
      <c r="D23" s="117">
        <v>2887</v>
      </c>
      <c r="E23" s="395">
        <v>2969</v>
      </c>
      <c r="F23" s="115">
        <f t="shared" si="0"/>
        <v>82</v>
      </c>
      <c r="G23" s="120">
        <f t="shared" si="1"/>
        <v>410</v>
      </c>
      <c r="H23" s="121"/>
      <c r="I23" s="279"/>
      <c r="J23" s="266"/>
    </row>
    <row r="24" spans="1:10" x14ac:dyDescent="0.55000000000000004">
      <c r="A24" s="372">
        <v>304</v>
      </c>
      <c r="B24" s="344" t="s">
        <v>405</v>
      </c>
      <c r="C24" s="369"/>
      <c r="D24" s="345">
        <v>1433</v>
      </c>
      <c r="E24" s="400">
        <v>1433</v>
      </c>
      <c r="F24" s="339">
        <f t="shared" si="0"/>
        <v>0</v>
      </c>
      <c r="G24" s="361">
        <f t="shared" si="1"/>
        <v>0</v>
      </c>
      <c r="H24" s="345"/>
      <c r="I24" s="374"/>
      <c r="J24" s="266" t="s">
        <v>453</v>
      </c>
    </row>
    <row r="25" spans="1:10" x14ac:dyDescent="0.55000000000000004">
      <c r="A25" s="372">
        <v>305</v>
      </c>
      <c r="B25" s="344" t="s">
        <v>405</v>
      </c>
      <c r="C25" s="369"/>
      <c r="D25" s="345">
        <v>35</v>
      </c>
      <c r="E25" s="400">
        <v>35</v>
      </c>
      <c r="F25" s="339">
        <f t="shared" si="0"/>
        <v>0</v>
      </c>
      <c r="G25" s="361">
        <f t="shared" si="1"/>
        <v>0</v>
      </c>
      <c r="H25" s="338"/>
      <c r="I25" s="383" t="s">
        <v>593</v>
      </c>
      <c r="J25" s="266"/>
    </row>
    <row r="26" spans="1:10" x14ac:dyDescent="0.55000000000000004">
      <c r="A26" s="144">
        <v>306</v>
      </c>
      <c r="B26" s="133" t="s">
        <v>445</v>
      </c>
      <c r="C26" s="134" t="s">
        <v>446</v>
      </c>
      <c r="D26" s="117">
        <v>3526</v>
      </c>
      <c r="E26" s="395">
        <v>3561</v>
      </c>
      <c r="F26" s="115">
        <f t="shared" si="0"/>
        <v>35</v>
      </c>
      <c r="G26" s="120">
        <f t="shared" si="1"/>
        <v>175</v>
      </c>
      <c r="H26" s="117"/>
      <c r="I26" s="280"/>
      <c r="J26" s="266"/>
    </row>
    <row r="27" spans="1:10" x14ac:dyDescent="0.55000000000000004">
      <c r="A27" s="144">
        <v>307</v>
      </c>
      <c r="B27" s="133" t="s">
        <v>306</v>
      </c>
      <c r="C27" s="134" t="s">
        <v>307</v>
      </c>
      <c r="D27" s="117">
        <v>12630</v>
      </c>
      <c r="E27" s="395">
        <v>13116</v>
      </c>
      <c r="F27" s="115">
        <f t="shared" si="0"/>
        <v>486</v>
      </c>
      <c r="G27" s="120">
        <f t="shared" si="1"/>
        <v>2430</v>
      </c>
      <c r="H27" s="121"/>
      <c r="I27" s="135"/>
      <c r="J27" s="266"/>
    </row>
    <row r="28" spans="1:10" x14ac:dyDescent="0.55000000000000004">
      <c r="A28" s="144">
        <v>308</v>
      </c>
      <c r="B28" s="133" t="s">
        <v>304</v>
      </c>
      <c r="C28" s="134" t="s">
        <v>305</v>
      </c>
      <c r="D28" s="117">
        <v>3163</v>
      </c>
      <c r="E28" s="395">
        <v>3237</v>
      </c>
      <c r="F28" s="115">
        <f t="shared" si="0"/>
        <v>74</v>
      </c>
      <c r="G28" s="120">
        <f t="shared" si="1"/>
        <v>370</v>
      </c>
      <c r="H28" s="117"/>
      <c r="I28" s="135"/>
      <c r="J28" s="266"/>
    </row>
    <row r="29" spans="1:10" x14ac:dyDescent="0.55000000000000004">
      <c r="A29" s="144">
        <v>309</v>
      </c>
      <c r="B29" s="146" t="s">
        <v>304</v>
      </c>
      <c r="C29" s="134" t="s">
        <v>310</v>
      </c>
      <c r="D29" s="117">
        <v>1706</v>
      </c>
      <c r="E29" s="395">
        <v>1744</v>
      </c>
      <c r="F29" s="115">
        <f t="shared" si="0"/>
        <v>38</v>
      </c>
      <c r="G29" s="120">
        <f t="shared" si="1"/>
        <v>190</v>
      </c>
      <c r="H29" s="121"/>
      <c r="I29" s="135"/>
      <c r="J29" s="188"/>
    </row>
    <row r="30" spans="1:10" x14ac:dyDescent="0.55000000000000004">
      <c r="A30" s="144">
        <v>310</v>
      </c>
      <c r="B30" s="146" t="s">
        <v>596</v>
      </c>
      <c r="C30" s="134" t="s">
        <v>597</v>
      </c>
      <c r="D30" s="117">
        <v>4983</v>
      </c>
      <c r="E30" s="395">
        <v>5071</v>
      </c>
      <c r="F30" s="115">
        <f t="shared" si="0"/>
        <v>88</v>
      </c>
      <c r="G30" s="120">
        <f t="shared" si="1"/>
        <v>440</v>
      </c>
      <c r="H30" s="117"/>
      <c r="I30" s="280"/>
      <c r="J30" s="266" t="s">
        <v>452</v>
      </c>
    </row>
    <row r="31" spans="1:10" x14ac:dyDescent="0.55000000000000004">
      <c r="A31" s="144">
        <v>311</v>
      </c>
      <c r="B31" s="133" t="s">
        <v>382</v>
      </c>
      <c r="C31" s="134" t="s">
        <v>383</v>
      </c>
      <c r="D31" s="119">
        <v>2899</v>
      </c>
      <c r="E31" s="393">
        <v>3177</v>
      </c>
      <c r="F31" s="119">
        <f t="shared" si="0"/>
        <v>278</v>
      </c>
      <c r="G31" s="120">
        <f t="shared" si="1"/>
        <v>1390</v>
      </c>
      <c r="H31" s="117"/>
      <c r="I31" s="280"/>
      <c r="J31" s="162"/>
    </row>
    <row r="32" spans="1:10" x14ac:dyDescent="0.55000000000000004">
      <c r="A32" s="219"/>
      <c r="B32" s="159"/>
      <c r="C32" s="159"/>
      <c r="D32" s="452"/>
      <c r="E32" s="440"/>
      <c r="F32" s="219"/>
      <c r="G32" s="248"/>
      <c r="H32" s="219"/>
      <c r="I32" s="159"/>
      <c r="J32" s="159"/>
    </row>
    <row r="33" spans="1:14" ht="27.75" x14ac:dyDescent="0.65">
      <c r="A33" s="586" t="s">
        <v>710</v>
      </c>
      <c r="B33" s="586"/>
      <c r="C33" s="586"/>
      <c r="D33" s="586"/>
      <c r="E33" s="586"/>
      <c r="F33" s="586"/>
      <c r="G33" s="586"/>
      <c r="H33" s="586"/>
      <c r="I33" s="586"/>
      <c r="J33" s="586"/>
      <c r="N33" s="28"/>
    </row>
    <row r="34" spans="1:14" x14ac:dyDescent="0.55000000000000004">
      <c r="A34" s="271" t="s">
        <v>329</v>
      </c>
      <c r="B34" s="222" t="s">
        <v>331</v>
      </c>
      <c r="C34" s="179"/>
      <c r="D34" s="589" t="s">
        <v>512</v>
      </c>
      <c r="E34" s="612"/>
      <c r="F34" s="177" t="s">
        <v>2</v>
      </c>
      <c r="G34" s="281" t="s">
        <v>172</v>
      </c>
      <c r="H34" s="179"/>
      <c r="I34" s="587" t="s">
        <v>5</v>
      </c>
      <c r="J34" s="624"/>
      <c r="N34" s="28"/>
    </row>
    <row r="35" spans="1:14" x14ac:dyDescent="0.55000000000000004">
      <c r="A35" s="273"/>
      <c r="B35" s="181"/>
      <c r="C35" s="186"/>
      <c r="D35" s="143" t="s">
        <v>0</v>
      </c>
      <c r="E35" s="436" t="s">
        <v>1</v>
      </c>
      <c r="F35" s="150" t="s">
        <v>3</v>
      </c>
      <c r="G35" s="470" t="s">
        <v>4</v>
      </c>
      <c r="H35" s="185"/>
      <c r="I35" s="622"/>
      <c r="J35" s="623"/>
      <c r="N35" s="277"/>
    </row>
    <row r="36" spans="1:14" x14ac:dyDescent="0.55000000000000004">
      <c r="A36" s="144">
        <v>312</v>
      </c>
      <c r="B36" s="133" t="s">
        <v>311</v>
      </c>
      <c r="C36" s="134" t="s">
        <v>312</v>
      </c>
      <c r="D36" s="117">
        <v>1722</v>
      </c>
      <c r="E36" s="395">
        <v>1722</v>
      </c>
      <c r="F36" s="119">
        <f t="shared" ref="F36:F41" si="3">E36-D36</f>
        <v>0</v>
      </c>
      <c r="G36" s="395">
        <f>F36*5</f>
        <v>0</v>
      </c>
      <c r="H36" s="204"/>
      <c r="I36" s="282"/>
      <c r="J36" s="188"/>
      <c r="N36" s="28"/>
    </row>
    <row r="37" spans="1:14" x14ac:dyDescent="0.55000000000000004">
      <c r="A37" s="144">
        <v>313</v>
      </c>
      <c r="B37" s="133" t="s">
        <v>317</v>
      </c>
      <c r="C37" s="134" t="s">
        <v>318</v>
      </c>
      <c r="D37" s="117">
        <v>3506</v>
      </c>
      <c r="E37" s="395">
        <v>3631</v>
      </c>
      <c r="F37" s="119">
        <f t="shared" si="3"/>
        <v>125</v>
      </c>
      <c r="G37" s="395">
        <f t="shared" ref="G37:G58" si="4">F37*5</f>
        <v>625</v>
      </c>
      <c r="H37" s="185"/>
      <c r="I37" s="282"/>
      <c r="J37" s="266"/>
      <c r="N37" s="28"/>
    </row>
    <row r="38" spans="1:14" x14ac:dyDescent="0.55000000000000004">
      <c r="A38" s="255">
        <v>314</v>
      </c>
      <c r="B38" s="138" t="s">
        <v>313</v>
      </c>
      <c r="C38" s="172" t="s">
        <v>314</v>
      </c>
      <c r="D38" s="137">
        <v>814</v>
      </c>
      <c r="E38" s="402">
        <v>838</v>
      </c>
      <c r="F38" s="137">
        <f t="shared" si="3"/>
        <v>24</v>
      </c>
      <c r="G38" s="395">
        <f t="shared" si="4"/>
        <v>120</v>
      </c>
      <c r="H38" s="121"/>
      <c r="I38" s="253"/>
      <c r="J38" s="266" t="s">
        <v>454</v>
      </c>
    </row>
    <row r="39" spans="1:14" x14ac:dyDescent="0.55000000000000004">
      <c r="A39" s="144">
        <v>315</v>
      </c>
      <c r="B39" s="133" t="s">
        <v>319</v>
      </c>
      <c r="C39" s="134" t="s">
        <v>320</v>
      </c>
      <c r="D39" s="119">
        <v>646</v>
      </c>
      <c r="E39" s="393">
        <v>657</v>
      </c>
      <c r="F39" s="115">
        <f t="shared" si="3"/>
        <v>11</v>
      </c>
      <c r="G39" s="395">
        <f t="shared" si="4"/>
        <v>55</v>
      </c>
      <c r="H39" s="117"/>
      <c r="I39" s="253"/>
      <c r="J39" s="266"/>
    </row>
    <row r="40" spans="1:14" x14ac:dyDescent="0.55000000000000004">
      <c r="A40" s="144">
        <v>316</v>
      </c>
      <c r="B40" s="133" t="s">
        <v>315</v>
      </c>
      <c r="C40" s="134" t="s">
        <v>316</v>
      </c>
      <c r="D40" s="119">
        <v>3794</v>
      </c>
      <c r="E40" s="393">
        <v>3794</v>
      </c>
      <c r="F40" s="119">
        <f t="shared" si="3"/>
        <v>0</v>
      </c>
      <c r="G40" s="395">
        <f t="shared" si="4"/>
        <v>0</v>
      </c>
      <c r="H40" s="121"/>
      <c r="I40" s="283"/>
      <c r="J40" s="266"/>
    </row>
    <row r="41" spans="1:14" s="132" customFormat="1" x14ac:dyDescent="0.55000000000000004">
      <c r="A41" s="144">
        <v>401</v>
      </c>
      <c r="B41" s="133" t="s">
        <v>345</v>
      </c>
      <c r="C41" s="134" t="s">
        <v>346</v>
      </c>
      <c r="D41" s="119">
        <v>3184</v>
      </c>
      <c r="E41" s="393">
        <v>3349</v>
      </c>
      <c r="F41" s="115">
        <f t="shared" si="3"/>
        <v>165</v>
      </c>
      <c r="G41" s="395">
        <f t="shared" si="4"/>
        <v>825</v>
      </c>
      <c r="H41" s="117"/>
      <c r="I41" s="284"/>
      <c r="J41" s="188"/>
    </row>
    <row r="42" spans="1:14" x14ac:dyDescent="0.55000000000000004">
      <c r="A42" s="144">
        <v>402</v>
      </c>
      <c r="B42" s="133" t="s">
        <v>475</v>
      </c>
      <c r="C42" s="134" t="s">
        <v>476</v>
      </c>
      <c r="D42" s="119">
        <v>4669</v>
      </c>
      <c r="E42" s="393">
        <v>4901</v>
      </c>
      <c r="F42" s="115">
        <f t="shared" ref="F42:F58" si="5">E42-D42</f>
        <v>232</v>
      </c>
      <c r="G42" s="395">
        <f t="shared" si="4"/>
        <v>1160</v>
      </c>
      <c r="H42" s="121"/>
      <c r="I42" s="285"/>
      <c r="J42" s="266"/>
    </row>
    <row r="43" spans="1:14" x14ac:dyDescent="0.55000000000000004">
      <c r="A43" s="343">
        <v>403</v>
      </c>
      <c r="B43" s="344" t="s">
        <v>405</v>
      </c>
      <c r="C43" s="369"/>
      <c r="D43" s="343">
        <v>736</v>
      </c>
      <c r="E43" s="394">
        <v>736</v>
      </c>
      <c r="F43" s="339">
        <f t="shared" si="5"/>
        <v>0</v>
      </c>
      <c r="G43" s="400">
        <f t="shared" si="4"/>
        <v>0</v>
      </c>
      <c r="H43" s="345"/>
      <c r="I43" s="385" t="s">
        <v>591</v>
      </c>
      <c r="J43" s="266"/>
    </row>
    <row r="44" spans="1:14" x14ac:dyDescent="0.55000000000000004">
      <c r="A44" s="144">
        <v>404</v>
      </c>
      <c r="B44" s="133" t="s">
        <v>473</v>
      </c>
      <c r="C44" s="134" t="s">
        <v>474</v>
      </c>
      <c r="D44" s="119">
        <v>4496</v>
      </c>
      <c r="E44" s="393">
        <v>4607</v>
      </c>
      <c r="F44" s="115">
        <f t="shared" si="5"/>
        <v>111</v>
      </c>
      <c r="G44" s="395">
        <f t="shared" si="4"/>
        <v>555</v>
      </c>
      <c r="H44" s="121"/>
      <c r="I44" s="258"/>
      <c r="J44" s="172" t="s">
        <v>455</v>
      </c>
      <c r="K44" s="100"/>
    </row>
    <row r="45" spans="1:14" x14ac:dyDescent="0.55000000000000004">
      <c r="A45" s="144">
        <v>405</v>
      </c>
      <c r="B45" s="133" t="s">
        <v>387</v>
      </c>
      <c r="C45" s="134" t="s">
        <v>388</v>
      </c>
      <c r="D45" s="119">
        <v>2461</v>
      </c>
      <c r="E45" s="393">
        <v>2529</v>
      </c>
      <c r="F45" s="115">
        <f t="shared" si="5"/>
        <v>68</v>
      </c>
      <c r="G45" s="395">
        <f t="shared" si="4"/>
        <v>340</v>
      </c>
      <c r="H45" s="117"/>
      <c r="I45" s="279"/>
      <c r="J45" s="266"/>
      <c r="L45" s="28"/>
    </row>
    <row r="46" spans="1:14" x14ac:dyDescent="0.55000000000000004">
      <c r="A46" s="372">
        <v>406</v>
      </c>
      <c r="B46" s="344" t="s">
        <v>405</v>
      </c>
      <c r="C46" s="369"/>
      <c r="D46" s="343">
        <v>0</v>
      </c>
      <c r="E46" s="394">
        <v>0</v>
      </c>
      <c r="F46" s="343">
        <f t="shared" si="5"/>
        <v>0</v>
      </c>
      <c r="G46" s="400">
        <f t="shared" si="4"/>
        <v>0</v>
      </c>
      <c r="H46" s="338"/>
      <c r="I46" s="386" t="s">
        <v>472</v>
      </c>
      <c r="J46" s="266"/>
    </row>
    <row r="47" spans="1:14" s="28" customFormat="1" x14ac:dyDescent="0.55000000000000004">
      <c r="A47" s="119">
        <v>407</v>
      </c>
      <c r="B47" s="135" t="s">
        <v>365</v>
      </c>
      <c r="C47" s="134" t="s">
        <v>366</v>
      </c>
      <c r="D47" s="119">
        <v>0</v>
      </c>
      <c r="E47" s="393">
        <v>141</v>
      </c>
      <c r="F47" s="119">
        <f t="shared" si="5"/>
        <v>141</v>
      </c>
      <c r="G47" s="395">
        <f t="shared" si="4"/>
        <v>705</v>
      </c>
      <c r="H47" s="117"/>
      <c r="I47" s="278" t="s">
        <v>700</v>
      </c>
      <c r="J47" s="266"/>
    </row>
    <row r="48" spans="1:14" x14ac:dyDescent="0.55000000000000004">
      <c r="A48" s="174">
        <v>408</v>
      </c>
      <c r="B48" s="226" t="s">
        <v>321</v>
      </c>
      <c r="C48" s="131" t="s">
        <v>322</v>
      </c>
      <c r="D48" s="225">
        <v>6193</v>
      </c>
      <c r="E48" s="441">
        <v>6422</v>
      </c>
      <c r="F48" s="137">
        <f t="shared" si="5"/>
        <v>229</v>
      </c>
      <c r="G48" s="395">
        <f t="shared" si="4"/>
        <v>1145</v>
      </c>
      <c r="H48" s="121"/>
      <c r="I48" s="257"/>
      <c r="J48" s="266"/>
    </row>
    <row r="49" spans="1:10" x14ac:dyDescent="0.55000000000000004">
      <c r="A49" s="144">
        <v>409</v>
      </c>
      <c r="B49" s="133" t="s">
        <v>391</v>
      </c>
      <c r="C49" s="134" t="s">
        <v>392</v>
      </c>
      <c r="D49" s="119">
        <v>23</v>
      </c>
      <c r="E49" s="393">
        <v>23</v>
      </c>
      <c r="F49" s="115">
        <f t="shared" si="5"/>
        <v>0</v>
      </c>
      <c r="G49" s="395">
        <f t="shared" si="4"/>
        <v>0</v>
      </c>
      <c r="H49" s="117"/>
      <c r="I49" s="279"/>
      <c r="J49" s="188"/>
    </row>
    <row r="50" spans="1:10" x14ac:dyDescent="0.55000000000000004">
      <c r="A50" s="144">
        <v>410</v>
      </c>
      <c r="B50" s="133" t="s">
        <v>323</v>
      </c>
      <c r="C50" s="134" t="s">
        <v>324</v>
      </c>
      <c r="D50" s="119">
        <v>1377</v>
      </c>
      <c r="E50" s="393">
        <v>1401</v>
      </c>
      <c r="F50" s="115">
        <f t="shared" si="5"/>
        <v>24</v>
      </c>
      <c r="G50" s="395">
        <f t="shared" si="4"/>
        <v>120</v>
      </c>
      <c r="H50" s="121"/>
      <c r="I50" s="135"/>
      <c r="J50" s="266"/>
    </row>
    <row r="51" spans="1:10" x14ac:dyDescent="0.55000000000000004">
      <c r="A51" s="144">
        <v>411</v>
      </c>
      <c r="B51" s="133" t="s">
        <v>327</v>
      </c>
      <c r="C51" s="134" t="s">
        <v>328</v>
      </c>
      <c r="D51" s="119">
        <v>24</v>
      </c>
      <c r="E51" s="393">
        <v>55</v>
      </c>
      <c r="F51" s="115">
        <f t="shared" si="5"/>
        <v>31</v>
      </c>
      <c r="G51" s="395">
        <f t="shared" si="4"/>
        <v>155</v>
      </c>
      <c r="H51" s="117"/>
      <c r="I51" s="278" t="s">
        <v>700</v>
      </c>
      <c r="J51" s="266"/>
    </row>
    <row r="52" spans="1:10" x14ac:dyDescent="0.55000000000000004">
      <c r="A52" s="372">
        <v>412</v>
      </c>
      <c r="B52" s="344" t="s">
        <v>405</v>
      </c>
      <c r="C52" s="369"/>
      <c r="D52" s="343">
        <v>0</v>
      </c>
      <c r="E52" s="394">
        <v>0</v>
      </c>
      <c r="F52" s="339">
        <f t="shared" si="5"/>
        <v>0</v>
      </c>
      <c r="G52" s="400">
        <f t="shared" si="4"/>
        <v>0</v>
      </c>
      <c r="H52" s="338"/>
      <c r="I52" s="384" t="s">
        <v>627</v>
      </c>
      <c r="J52" s="266" t="s">
        <v>456</v>
      </c>
    </row>
    <row r="53" spans="1:10" s="126" customFormat="1" x14ac:dyDescent="0.55000000000000004">
      <c r="A53" s="144">
        <v>413</v>
      </c>
      <c r="B53" s="133" t="s">
        <v>352</v>
      </c>
      <c r="C53" s="134" t="s">
        <v>353</v>
      </c>
      <c r="D53" s="119">
        <v>1248</v>
      </c>
      <c r="E53" s="393">
        <v>1289</v>
      </c>
      <c r="F53" s="115">
        <f t="shared" si="5"/>
        <v>41</v>
      </c>
      <c r="G53" s="395">
        <f t="shared" si="4"/>
        <v>205</v>
      </c>
      <c r="H53" s="117"/>
      <c r="I53" s="135"/>
      <c r="J53" s="292" t="s">
        <v>605</v>
      </c>
    </row>
    <row r="54" spans="1:10" x14ac:dyDescent="0.55000000000000004">
      <c r="A54" s="372">
        <v>414</v>
      </c>
      <c r="B54" s="344" t="s">
        <v>405</v>
      </c>
      <c r="C54" s="369"/>
      <c r="D54" s="343"/>
      <c r="E54" s="394"/>
      <c r="F54" s="339"/>
      <c r="G54" s="400">
        <f t="shared" si="4"/>
        <v>0</v>
      </c>
      <c r="H54" s="338"/>
      <c r="I54" s="387" t="s">
        <v>393</v>
      </c>
      <c r="J54" s="266"/>
    </row>
    <row r="55" spans="1:10" x14ac:dyDescent="0.55000000000000004">
      <c r="A55" s="144">
        <v>415</v>
      </c>
      <c r="B55" s="133" t="s">
        <v>354</v>
      </c>
      <c r="C55" s="134" t="s">
        <v>355</v>
      </c>
      <c r="D55" s="119">
        <v>5210</v>
      </c>
      <c r="E55" s="393">
        <v>5221</v>
      </c>
      <c r="F55" s="115">
        <f t="shared" si="5"/>
        <v>11</v>
      </c>
      <c r="G55" s="395">
        <f t="shared" si="4"/>
        <v>55</v>
      </c>
      <c r="H55" s="117"/>
      <c r="I55" s="135"/>
      <c r="J55" s="266"/>
    </row>
    <row r="56" spans="1:10" x14ac:dyDescent="0.55000000000000004">
      <c r="A56" s="144">
        <v>416</v>
      </c>
      <c r="B56" s="133" t="s">
        <v>358</v>
      </c>
      <c r="C56" s="134" t="s">
        <v>359</v>
      </c>
      <c r="D56" s="119">
        <v>1148</v>
      </c>
      <c r="E56" s="393">
        <v>1403</v>
      </c>
      <c r="F56" s="119">
        <f t="shared" si="5"/>
        <v>255</v>
      </c>
      <c r="G56" s="395">
        <f t="shared" si="4"/>
        <v>1275</v>
      </c>
      <c r="H56" s="117"/>
      <c r="I56" s="135"/>
      <c r="J56" s="162"/>
    </row>
    <row r="57" spans="1:10" x14ac:dyDescent="0.55000000000000004">
      <c r="A57" s="144" t="s">
        <v>466</v>
      </c>
      <c r="B57" s="133" t="s">
        <v>506</v>
      </c>
      <c r="C57" s="134" t="s">
        <v>507</v>
      </c>
      <c r="D57" s="119">
        <v>2666</v>
      </c>
      <c r="E57" s="393">
        <v>2987</v>
      </c>
      <c r="F57" s="119">
        <f t="shared" si="5"/>
        <v>321</v>
      </c>
      <c r="G57" s="395">
        <f t="shared" si="4"/>
        <v>1605</v>
      </c>
      <c r="H57" s="286"/>
      <c r="I57" s="135"/>
      <c r="J57" s="162"/>
    </row>
    <row r="58" spans="1:10" x14ac:dyDescent="0.55000000000000004">
      <c r="A58" s="119" t="s">
        <v>466</v>
      </c>
      <c r="B58" s="175" t="s">
        <v>713</v>
      </c>
      <c r="C58" s="134" t="s">
        <v>714</v>
      </c>
      <c r="D58" s="119">
        <v>1782</v>
      </c>
      <c r="E58" s="393">
        <v>1838</v>
      </c>
      <c r="F58" s="119">
        <f t="shared" si="5"/>
        <v>56</v>
      </c>
      <c r="G58" s="395">
        <f t="shared" si="4"/>
        <v>280</v>
      </c>
      <c r="H58" s="286"/>
      <c r="I58" s="135"/>
      <c r="J58" s="162" t="s">
        <v>505</v>
      </c>
    </row>
    <row r="59" spans="1:10" s="29" customFormat="1" x14ac:dyDescent="0.55000000000000004">
      <c r="A59" s="178"/>
      <c r="B59" s="282" t="s">
        <v>356</v>
      </c>
      <c r="C59" s="282"/>
      <c r="D59" s="282"/>
      <c r="E59" s="442"/>
      <c r="F59" s="282"/>
      <c r="G59" s="287">
        <f>SUM(G5:G58)</f>
        <v>16245</v>
      </c>
      <c r="H59" s="253" t="s">
        <v>357</v>
      </c>
      <c r="I59" s="282"/>
      <c r="J59" s="224"/>
    </row>
    <row r="60" spans="1:10" ht="12" customHeight="1" x14ac:dyDescent="0.55000000000000004"/>
    <row r="61" spans="1:10" x14ac:dyDescent="0.55000000000000004">
      <c r="D61" s="572" t="s">
        <v>673</v>
      </c>
      <c r="E61" s="572"/>
      <c r="F61" s="572"/>
      <c r="G61" s="572"/>
    </row>
    <row r="62" spans="1:10" x14ac:dyDescent="0.55000000000000004">
      <c r="D62" s="573" t="s">
        <v>672</v>
      </c>
      <c r="E62" s="573"/>
      <c r="F62" s="573"/>
      <c r="G62" s="573"/>
    </row>
    <row r="63" spans="1:10" x14ac:dyDescent="0.55000000000000004">
      <c r="D63" s="572" t="s">
        <v>715</v>
      </c>
      <c r="E63" s="572"/>
      <c r="F63" s="572"/>
      <c r="G63" s="572"/>
    </row>
  </sheetData>
  <mergeCells count="12">
    <mergeCell ref="D3:E3"/>
    <mergeCell ref="A2:J2"/>
    <mergeCell ref="A1:J1"/>
    <mergeCell ref="A33:J33"/>
    <mergeCell ref="I3:J3"/>
    <mergeCell ref="I4:J4"/>
    <mergeCell ref="D61:G61"/>
    <mergeCell ref="D62:G62"/>
    <mergeCell ref="D63:G63"/>
    <mergeCell ref="I35:J35"/>
    <mergeCell ref="D34:E34"/>
    <mergeCell ref="I34:J34"/>
  </mergeCells>
  <phoneticPr fontId="9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66"/>
  <sheetViews>
    <sheetView topLeftCell="A55" workbookViewId="0">
      <selection activeCell="I57" sqref="I57"/>
    </sheetView>
  </sheetViews>
  <sheetFormatPr defaultRowHeight="24" x14ac:dyDescent="0.55000000000000004"/>
  <cols>
    <col min="1" max="1" width="8.875" style="1" customWidth="1"/>
    <col min="2" max="2" width="20.25" style="1" customWidth="1"/>
    <col min="3" max="3" width="18.125" style="1" customWidth="1"/>
    <col min="4" max="4" width="17.5" style="1" customWidth="1"/>
    <col min="5" max="5" width="1.5" style="1" customWidth="1"/>
    <col min="6" max="6" width="17.625" style="1" customWidth="1"/>
    <col min="7" max="7" width="9" style="1" customWidth="1"/>
    <col min="8" max="8" width="9" style="1" hidden="1" customWidth="1"/>
    <col min="9" max="9" width="8" style="1" customWidth="1"/>
    <col min="10" max="10" width="5.5" style="1" customWidth="1"/>
    <col min="11" max="16384" width="9" style="1"/>
  </cols>
  <sheetData>
    <row r="1" spans="1:11" ht="33" x14ac:dyDescent="0.75">
      <c r="A1" s="630" t="s">
        <v>659</v>
      </c>
      <c r="B1" s="630"/>
      <c r="C1" s="630"/>
      <c r="D1" s="630"/>
      <c r="E1" s="630"/>
      <c r="F1" s="630"/>
    </row>
    <row r="2" spans="1:11" ht="33" x14ac:dyDescent="0.75">
      <c r="A2" s="571" t="s">
        <v>712</v>
      </c>
      <c r="B2" s="571"/>
      <c r="C2" s="571"/>
      <c r="D2" s="571"/>
      <c r="E2" s="571"/>
      <c r="F2" s="571"/>
      <c r="G2" s="319"/>
      <c r="H2" s="319"/>
      <c r="I2" s="319"/>
    </row>
    <row r="3" spans="1:11" x14ac:dyDescent="0.55000000000000004">
      <c r="A3" s="64" t="s">
        <v>329</v>
      </c>
      <c r="B3" s="4" t="s">
        <v>330</v>
      </c>
      <c r="C3" s="5"/>
      <c r="D3" s="631" t="s">
        <v>467</v>
      </c>
      <c r="E3" s="632"/>
      <c r="F3" s="8" t="s">
        <v>5</v>
      </c>
      <c r="G3" s="24"/>
    </row>
    <row r="4" spans="1:11" x14ac:dyDescent="0.55000000000000004">
      <c r="A4" s="65"/>
      <c r="B4" s="10"/>
      <c r="C4" s="11"/>
      <c r="D4" s="631" t="s">
        <v>4</v>
      </c>
      <c r="E4" s="632"/>
      <c r="F4" s="11"/>
      <c r="G4" s="24"/>
      <c r="I4" s="28"/>
      <c r="K4" s="28"/>
    </row>
    <row r="5" spans="1:11" x14ac:dyDescent="0.55000000000000004">
      <c r="A5" s="36">
        <v>201</v>
      </c>
      <c r="B5" s="17" t="s">
        <v>296</v>
      </c>
      <c r="C5" s="18" t="s">
        <v>297</v>
      </c>
      <c r="D5" s="83">
        <v>80</v>
      </c>
      <c r="E5" s="47"/>
      <c r="F5" s="8" t="s">
        <v>332</v>
      </c>
    </row>
    <row r="6" spans="1:11" x14ac:dyDescent="0.55000000000000004">
      <c r="A6" s="38">
        <v>202</v>
      </c>
      <c r="B6" s="22" t="s">
        <v>298</v>
      </c>
      <c r="C6" s="20" t="s">
        <v>299</v>
      </c>
      <c r="D6" s="83">
        <v>80</v>
      </c>
      <c r="E6" s="40"/>
      <c r="F6" s="35"/>
    </row>
    <row r="7" spans="1:11" x14ac:dyDescent="0.55000000000000004">
      <c r="A7" s="50">
        <v>203</v>
      </c>
      <c r="B7" s="24" t="s">
        <v>341</v>
      </c>
      <c r="C7" s="25" t="s">
        <v>342</v>
      </c>
      <c r="D7" s="83">
        <v>80</v>
      </c>
      <c r="E7" s="47"/>
      <c r="F7" s="78"/>
    </row>
    <row r="8" spans="1:11" x14ac:dyDescent="0.55000000000000004">
      <c r="A8" s="38">
        <v>204</v>
      </c>
      <c r="B8" s="22" t="s">
        <v>489</v>
      </c>
      <c r="C8" s="20" t="s">
        <v>490</v>
      </c>
      <c r="D8" s="83">
        <v>80</v>
      </c>
      <c r="E8" s="40"/>
      <c r="F8" s="90"/>
    </row>
    <row r="9" spans="1:11" x14ac:dyDescent="0.55000000000000004">
      <c r="A9" s="38">
        <v>205</v>
      </c>
      <c r="B9" s="22" t="s">
        <v>300</v>
      </c>
      <c r="C9" s="20" t="s">
        <v>301</v>
      </c>
      <c r="D9" s="83">
        <v>80</v>
      </c>
      <c r="E9" s="47"/>
      <c r="F9" s="40"/>
    </row>
    <row r="10" spans="1:11" x14ac:dyDescent="0.55000000000000004">
      <c r="A10" s="38">
        <v>206</v>
      </c>
      <c r="B10" s="22" t="s">
        <v>302</v>
      </c>
      <c r="C10" s="20" t="s">
        <v>303</v>
      </c>
      <c r="D10" s="83">
        <v>80</v>
      </c>
      <c r="E10" s="40"/>
      <c r="F10" s="40"/>
    </row>
    <row r="11" spans="1:11" x14ac:dyDescent="0.55000000000000004">
      <c r="A11" s="38">
        <v>207</v>
      </c>
      <c r="B11" s="22" t="s">
        <v>343</v>
      </c>
      <c r="C11" s="20" t="s">
        <v>344</v>
      </c>
      <c r="D11" s="83">
        <v>80</v>
      </c>
      <c r="E11" s="47"/>
      <c r="F11" s="20"/>
    </row>
    <row r="12" spans="1:11" x14ac:dyDescent="0.55000000000000004">
      <c r="A12" s="370">
        <v>208</v>
      </c>
      <c r="B12" s="329" t="s">
        <v>405</v>
      </c>
      <c r="C12" s="330"/>
      <c r="D12" s="361">
        <v>0</v>
      </c>
      <c r="E12" s="333"/>
      <c r="F12" s="330" t="s">
        <v>502</v>
      </c>
    </row>
    <row r="13" spans="1:11" x14ac:dyDescent="0.55000000000000004">
      <c r="A13" s="38">
        <v>209</v>
      </c>
      <c r="B13" s="22" t="s">
        <v>325</v>
      </c>
      <c r="C13" s="20" t="s">
        <v>326</v>
      </c>
      <c r="D13" s="83">
        <v>80</v>
      </c>
      <c r="E13" s="47"/>
      <c r="F13" s="40"/>
    </row>
    <row r="14" spans="1:11" x14ac:dyDescent="0.55000000000000004">
      <c r="A14" s="38">
        <v>210</v>
      </c>
      <c r="B14" s="22" t="s">
        <v>363</v>
      </c>
      <c r="C14" s="20" t="s">
        <v>364</v>
      </c>
      <c r="D14" s="83">
        <v>80</v>
      </c>
      <c r="E14" s="40"/>
      <c r="F14" s="40"/>
    </row>
    <row r="15" spans="1:11" x14ac:dyDescent="0.55000000000000004">
      <c r="A15" s="370">
        <v>211</v>
      </c>
      <c r="B15" s="329" t="s">
        <v>405</v>
      </c>
      <c r="C15" s="330"/>
      <c r="D15" s="361">
        <v>0</v>
      </c>
      <c r="E15" s="354"/>
      <c r="F15" s="371" t="s">
        <v>600</v>
      </c>
    </row>
    <row r="16" spans="1:11" x14ac:dyDescent="0.55000000000000004">
      <c r="A16" s="370">
        <v>212</v>
      </c>
      <c r="B16" s="329" t="s">
        <v>405</v>
      </c>
      <c r="C16" s="330"/>
      <c r="D16" s="361">
        <v>0</v>
      </c>
      <c r="E16" s="333"/>
      <c r="F16" s="443" t="s">
        <v>662</v>
      </c>
    </row>
    <row r="17" spans="1:6" x14ac:dyDescent="0.55000000000000004">
      <c r="A17" s="38">
        <v>213</v>
      </c>
      <c r="B17" s="22" t="s">
        <v>601</v>
      </c>
      <c r="C17" s="20" t="s">
        <v>602</v>
      </c>
      <c r="D17" s="83">
        <v>80</v>
      </c>
      <c r="E17" s="47"/>
      <c r="F17" s="20"/>
    </row>
    <row r="18" spans="1:6" s="132" customFormat="1" x14ac:dyDescent="0.55000000000000004">
      <c r="A18" s="372">
        <v>214</v>
      </c>
      <c r="B18" s="344" t="s">
        <v>405</v>
      </c>
      <c r="C18" s="369"/>
      <c r="D18" s="361">
        <v>0</v>
      </c>
      <c r="E18" s="345"/>
      <c r="F18" s="423" t="s">
        <v>495</v>
      </c>
    </row>
    <row r="19" spans="1:6" x14ac:dyDescent="0.55000000000000004">
      <c r="A19" s="370">
        <v>215</v>
      </c>
      <c r="B19" s="344" t="s">
        <v>405</v>
      </c>
      <c r="C19" s="369"/>
      <c r="D19" s="361">
        <v>0</v>
      </c>
      <c r="E19" s="354"/>
      <c r="F19" s="367" t="s">
        <v>663</v>
      </c>
    </row>
    <row r="20" spans="1:6" x14ac:dyDescent="0.55000000000000004">
      <c r="A20" s="38">
        <v>216</v>
      </c>
      <c r="B20" s="22" t="s">
        <v>308</v>
      </c>
      <c r="C20" s="20" t="s">
        <v>309</v>
      </c>
      <c r="D20" s="83">
        <v>80</v>
      </c>
      <c r="E20" s="40"/>
      <c r="F20" s="20"/>
    </row>
    <row r="21" spans="1:6" x14ac:dyDescent="0.55000000000000004">
      <c r="A21" s="38">
        <v>301</v>
      </c>
      <c r="B21" s="22" t="s">
        <v>348</v>
      </c>
      <c r="C21" s="20" t="s">
        <v>349</v>
      </c>
      <c r="D21" s="83">
        <v>80</v>
      </c>
      <c r="E21" s="47"/>
      <c r="F21" s="20"/>
    </row>
    <row r="22" spans="1:6" x14ac:dyDescent="0.55000000000000004">
      <c r="A22" s="38">
        <v>302</v>
      </c>
      <c r="B22" s="22" t="s">
        <v>350</v>
      </c>
      <c r="C22" s="20" t="s">
        <v>351</v>
      </c>
      <c r="D22" s="83">
        <v>80</v>
      </c>
      <c r="E22" s="40"/>
      <c r="F22" s="20"/>
    </row>
    <row r="23" spans="1:6" x14ac:dyDescent="0.55000000000000004">
      <c r="A23" s="38">
        <v>303</v>
      </c>
      <c r="B23" s="22" t="s">
        <v>389</v>
      </c>
      <c r="C23" s="20" t="s">
        <v>394</v>
      </c>
      <c r="D23" s="83">
        <v>80</v>
      </c>
      <c r="E23" s="47"/>
      <c r="F23" s="40"/>
    </row>
    <row r="24" spans="1:6" x14ac:dyDescent="0.55000000000000004">
      <c r="A24" s="370">
        <v>304</v>
      </c>
      <c r="B24" s="329" t="s">
        <v>405</v>
      </c>
      <c r="C24" s="330"/>
      <c r="D24" s="363">
        <v>0</v>
      </c>
      <c r="E24" s="333"/>
      <c r="F24" s="328" t="s">
        <v>637</v>
      </c>
    </row>
    <row r="25" spans="1:6" x14ac:dyDescent="0.55000000000000004">
      <c r="A25" s="370">
        <v>305</v>
      </c>
      <c r="B25" s="329" t="s">
        <v>405</v>
      </c>
      <c r="C25" s="330"/>
      <c r="D25" s="363">
        <v>0</v>
      </c>
      <c r="E25" s="354"/>
      <c r="F25" s="328" t="s">
        <v>560</v>
      </c>
    </row>
    <row r="26" spans="1:6" x14ac:dyDescent="0.55000000000000004">
      <c r="A26" s="38">
        <v>306</v>
      </c>
      <c r="B26" s="22" t="s">
        <v>445</v>
      </c>
      <c r="C26" s="20" t="s">
        <v>446</v>
      </c>
      <c r="D26" s="83">
        <v>80</v>
      </c>
      <c r="E26" s="40"/>
      <c r="F26" s="80"/>
    </row>
    <row r="27" spans="1:6" x14ac:dyDescent="0.55000000000000004">
      <c r="A27" s="38">
        <v>307</v>
      </c>
      <c r="B27" s="22" t="s">
        <v>306</v>
      </c>
      <c r="C27" s="20" t="s">
        <v>307</v>
      </c>
      <c r="D27" s="83">
        <v>80</v>
      </c>
      <c r="E27" s="47"/>
      <c r="F27" s="40"/>
    </row>
    <row r="28" spans="1:6" x14ac:dyDescent="0.55000000000000004">
      <c r="A28" s="38">
        <v>308</v>
      </c>
      <c r="B28" s="22" t="s">
        <v>304</v>
      </c>
      <c r="C28" s="20" t="s">
        <v>305</v>
      </c>
      <c r="D28" s="83">
        <v>80</v>
      </c>
      <c r="E28" s="40"/>
      <c r="F28" s="40"/>
    </row>
    <row r="29" spans="1:6" x14ac:dyDescent="0.55000000000000004">
      <c r="A29" s="38">
        <v>309</v>
      </c>
      <c r="B29" s="27" t="s">
        <v>304</v>
      </c>
      <c r="C29" s="20" t="s">
        <v>310</v>
      </c>
      <c r="D29" s="83">
        <v>80</v>
      </c>
      <c r="E29" s="47"/>
      <c r="F29" s="40"/>
    </row>
    <row r="30" spans="1:6" x14ac:dyDescent="0.55000000000000004">
      <c r="A30" s="38">
        <v>310</v>
      </c>
      <c r="B30" s="27" t="s">
        <v>596</v>
      </c>
      <c r="C30" s="20" t="s">
        <v>597</v>
      </c>
      <c r="D30" s="83">
        <v>80</v>
      </c>
      <c r="E30" s="40"/>
      <c r="F30" s="40"/>
    </row>
    <row r="31" spans="1:6" x14ac:dyDescent="0.55000000000000004">
      <c r="A31" s="38">
        <v>311</v>
      </c>
      <c r="B31" s="22" t="s">
        <v>384</v>
      </c>
      <c r="C31" s="20" t="s">
        <v>383</v>
      </c>
      <c r="D31" s="83">
        <v>80</v>
      </c>
      <c r="E31" s="40"/>
      <c r="F31" s="80"/>
    </row>
    <row r="32" spans="1:6" x14ac:dyDescent="0.55000000000000004">
      <c r="A32" s="31"/>
      <c r="B32" s="28"/>
      <c r="C32" s="28"/>
      <c r="D32" s="84"/>
      <c r="E32" s="31"/>
      <c r="F32" s="28"/>
    </row>
    <row r="33" spans="1:6" ht="33" x14ac:dyDescent="0.75">
      <c r="A33" s="630" t="s">
        <v>509</v>
      </c>
      <c r="B33" s="630"/>
      <c r="C33" s="630"/>
      <c r="D33" s="630"/>
      <c r="E33" s="630"/>
      <c r="F33" s="630"/>
    </row>
    <row r="34" spans="1:6" ht="33" x14ac:dyDescent="0.75">
      <c r="A34" s="571" t="s">
        <v>712</v>
      </c>
      <c r="B34" s="571"/>
      <c r="C34" s="571"/>
      <c r="D34" s="571"/>
      <c r="E34" s="571"/>
      <c r="F34" s="571"/>
    </row>
    <row r="35" spans="1:6" x14ac:dyDescent="0.55000000000000004">
      <c r="A35" s="64" t="s">
        <v>329</v>
      </c>
      <c r="B35" s="4" t="s">
        <v>330</v>
      </c>
      <c r="C35" s="5"/>
      <c r="D35" s="124" t="s">
        <v>467</v>
      </c>
      <c r="E35" s="123"/>
      <c r="F35" s="8" t="s">
        <v>5</v>
      </c>
    </row>
    <row r="36" spans="1:6" x14ac:dyDescent="0.55000000000000004">
      <c r="A36" s="65"/>
      <c r="B36" s="10"/>
      <c r="C36" s="11"/>
      <c r="D36" s="124" t="s">
        <v>4</v>
      </c>
      <c r="E36" s="123"/>
      <c r="F36" s="11"/>
    </row>
    <row r="37" spans="1:6" x14ac:dyDescent="0.55000000000000004">
      <c r="A37" s="36">
        <v>312</v>
      </c>
      <c r="B37" s="17" t="s">
        <v>311</v>
      </c>
      <c r="C37" s="18" t="s">
        <v>312</v>
      </c>
      <c r="D37" s="83">
        <v>80</v>
      </c>
      <c r="E37" s="40"/>
      <c r="F37" s="20"/>
    </row>
    <row r="38" spans="1:6" x14ac:dyDescent="0.55000000000000004">
      <c r="A38" s="38">
        <v>313</v>
      </c>
      <c r="B38" s="22" t="s">
        <v>317</v>
      </c>
      <c r="C38" s="20" t="s">
        <v>318</v>
      </c>
      <c r="D38" s="83">
        <v>80</v>
      </c>
      <c r="E38" s="47"/>
      <c r="F38" s="20"/>
    </row>
    <row r="39" spans="1:6" x14ac:dyDescent="0.55000000000000004">
      <c r="A39" s="38">
        <v>314</v>
      </c>
      <c r="B39" s="22" t="s">
        <v>313</v>
      </c>
      <c r="C39" s="20" t="s">
        <v>314</v>
      </c>
      <c r="D39" s="83">
        <v>80</v>
      </c>
      <c r="E39" s="40"/>
      <c r="F39" s="20"/>
    </row>
    <row r="40" spans="1:6" x14ac:dyDescent="0.55000000000000004">
      <c r="A40" s="38">
        <v>315</v>
      </c>
      <c r="B40" s="22" t="s">
        <v>319</v>
      </c>
      <c r="C40" s="20" t="s">
        <v>320</v>
      </c>
      <c r="D40" s="83">
        <v>80</v>
      </c>
      <c r="E40" s="47"/>
      <c r="F40" s="20"/>
    </row>
    <row r="41" spans="1:6" x14ac:dyDescent="0.55000000000000004">
      <c r="A41" s="38">
        <v>316</v>
      </c>
      <c r="B41" s="22" t="s">
        <v>315</v>
      </c>
      <c r="C41" s="20" t="s">
        <v>316</v>
      </c>
      <c r="D41" s="83">
        <v>80</v>
      </c>
      <c r="E41" s="40"/>
      <c r="F41" s="20"/>
    </row>
    <row r="42" spans="1:6" x14ac:dyDescent="0.55000000000000004">
      <c r="A42" s="38">
        <v>401</v>
      </c>
      <c r="B42" s="22" t="s">
        <v>345</v>
      </c>
      <c r="C42" s="20" t="s">
        <v>346</v>
      </c>
      <c r="D42" s="83">
        <v>80</v>
      </c>
      <c r="E42" s="40"/>
      <c r="F42" s="37"/>
    </row>
    <row r="43" spans="1:6" x14ac:dyDescent="0.55000000000000004">
      <c r="A43" s="38">
        <v>402</v>
      </c>
      <c r="B43" s="22" t="s">
        <v>475</v>
      </c>
      <c r="C43" s="20" t="s">
        <v>476</v>
      </c>
      <c r="D43" s="83">
        <v>80</v>
      </c>
      <c r="E43" s="47"/>
      <c r="F43" s="90"/>
    </row>
    <row r="44" spans="1:6" x14ac:dyDescent="0.55000000000000004">
      <c r="A44" s="321">
        <v>403</v>
      </c>
      <c r="B44" s="329" t="s">
        <v>405</v>
      </c>
      <c r="C44" s="330"/>
      <c r="D44" s="361">
        <v>0</v>
      </c>
      <c r="E44" s="333"/>
      <c r="F44" s="373" t="s">
        <v>591</v>
      </c>
    </row>
    <row r="45" spans="1:6" x14ac:dyDescent="0.55000000000000004">
      <c r="A45" s="38">
        <v>404</v>
      </c>
      <c r="B45" s="22" t="s">
        <v>473</v>
      </c>
      <c r="C45" s="20" t="s">
        <v>474</v>
      </c>
      <c r="D45" s="83">
        <v>80</v>
      </c>
      <c r="E45" s="47"/>
      <c r="F45" s="90"/>
    </row>
    <row r="46" spans="1:6" x14ac:dyDescent="0.55000000000000004">
      <c r="A46" s="38">
        <v>405</v>
      </c>
      <c r="B46" s="22" t="s">
        <v>387</v>
      </c>
      <c r="C46" s="20" t="s">
        <v>388</v>
      </c>
      <c r="D46" s="83">
        <v>80</v>
      </c>
      <c r="E46" s="40"/>
      <c r="F46" s="40"/>
    </row>
    <row r="47" spans="1:6" x14ac:dyDescent="0.55000000000000004">
      <c r="A47" s="370">
        <v>406</v>
      </c>
      <c r="B47" s="329" t="s">
        <v>405</v>
      </c>
      <c r="C47" s="330"/>
      <c r="D47" s="361">
        <v>0</v>
      </c>
      <c r="E47" s="354"/>
      <c r="F47" s="328" t="s">
        <v>491</v>
      </c>
    </row>
    <row r="48" spans="1:6" x14ac:dyDescent="0.55000000000000004">
      <c r="A48" s="38">
        <v>407</v>
      </c>
      <c r="B48" s="22" t="s">
        <v>365</v>
      </c>
      <c r="C48" s="20" t="s">
        <v>366</v>
      </c>
      <c r="D48" s="83">
        <v>80</v>
      </c>
      <c r="E48" s="40"/>
      <c r="F48" s="20"/>
    </row>
    <row r="49" spans="1:6" x14ac:dyDescent="0.55000000000000004">
      <c r="A49" s="38">
        <v>408</v>
      </c>
      <c r="B49" s="22" t="s">
        <v>321</v>
      </c>
      <c r="C49" s="20" t="s">
        <v>322</v>
      </c>
      <c r="D49" s="83">
        <v>80</v>
      </c>
      <c r="E49" s="47"/>
      <c r="F49" s="20"/>
    </row>
    <row r="50" spans="1:6" x14ac:dyDescent="0.55000000000000004">
      <c r="A50" s="38">
        <v>409</v>
      </c>
      <c r="B50" s="22" t="s">
        <v>391</v>
      </c>
      <c r="C50" s="20" t="s">
        <v>392</v>
      </c>
      <c r="D50" s="83">
        <v>80</v>
      </c>
      <c r="E50" s="40"/>
      <c r="F50" s="40"/>
    </row>
    <row r="51" spans="1:6" x14ac:dyDescent="0.55000000000000004">
      <c r="A51" s="38">
        <v>410</v>
      </c>
      <c r="B51" s="22" t="s">
        <v>323</v>
      </c>
      <c r="C51" s="20" t="s">
        <v>324</v>
      </c>
      <c r="D51" s="83">
        <v>80</v>
      </c>
      <c r="E51" s="47"/>
      <c r="F51" s="20"/>
    </row>
    <row r="52" spans="1:6" x14ac:dyDescent="0.55000000000000004">
      <c r="A52" s="38">
        <v>411</v>
      </c>
      <c r="B52" s="22" t="s">
        <v>327</v>
      </c>
      <c r="C52" s="20" t="s">
        <v>328</v>
      </c>
      <c r="D52" s="83">
        <v>80</v>
      </c>
      <c r="E52" s="40"/>
      <c r="F52" s="20"/>
    </row>
    <row r="53" spans="1:6" x14ac:dyDescent="0.55000000000000004">
      <c r="A53" s="370">
        <v>412</v>
      </c>
      <c r="B53" s="329" t="s">
        <v>405</v>
      </c>
      <c r="C53" s="330"/>
      <c r="D53" s="361">
        <v>0</v>
      </c>
      <c r="E53" s="354"/>
      <c r="F53" s="328" t="s">
        <v>627</v>
      </c>
    </row>
    <row r="54" spans="1:6" x14ac:dyDescent="0.55000000000000004">
      <c r="A54" s="38">
        <v>413</v>
      </c>
      <c r="B54" s="22" t="s">
        <v>352</v>
      </c>
      <c r="C54" s="20" t="s">
        <v>353</v>
      </c>
      <c r="D54" s="83">
        <v>80</v>
      </c>
      <c r="E54" s="40"/>
      <c r="F54" s="20"/>
    </row>
    <row r="55" spans="1:6" x14ac:dyDescent="0.55000000000000004">
      <c r="A55" s="370">
        <v>414</v>
      </c>
      <c r="B55" s="329" t="s">
        <v>405</v>
      </c>
      <c r="C55" s="330"/>
      <c r="D55" s="361">
        <v>0</v>
      </c>
      <c r="E55" s="354"/>
      <c r="F55" s="335" t="s">
        <v>594</v>
      </c>
    </row>
    <row r="56" spans="1:6" x14ac:dyDescent="0.55000000000000004">
      <c r="A56" s="38">
        <v>415</v>
      </c>
      <c r="B56" s="22" t="s">
        <v>354</v>
      </c>
      <c r="C56" s="20" t="s">
        <v>355</v>
      </c>
      <c r="D56" s="83">
        <v>80</v>
      </c>
      <c r="E56" s="40"/>
      <c r="F56" s="20"/>
    </row>
    <row r="57" spans="1:6" x14ac:dyDescent="0.55000000000000004">
      <c r="A57" s="38">
        <v>416</v>
      </c>
      <c r="B57" s="17" t="s">
        <v>358</v>
      </c>
      <c r="C57" s="18" t="s">
        <v>359</v>
      </c>
      <c r="D57" s="83">
        <v>80</v>
      </c>
      <c r="E57" s="40"/>
      <c r="F57" s="20"/>
    </row>
    <row r="58" spans="1:6" x14ac:dyDescent="0.55000000000000004">
      <c r="A58" s="38" t="s">
        <v>466</v>
      </c>
      <c r="B58" s="22" t="s">
        <v>506</v>
      </c>
      <c r="C58" s="20" t="s">
        <v>508</v>
      </c>
      <c r="D58" s="83">
        <v>80</v>
      </c>
      <c r="E58" s="40"/>
      <c r="F58" s="20"/>
    </row>
    <row r="59" spans="1:6" s="29" customFormat="1" x14ac:dyDescent="0.55000000000000004">
      <c r="A59" s="6"/>
      <c r="B59" s="55" t="s">
        <v>356</v>
      </c>
      <c r="C59" s="55"/>
      <c r="D59" s="94">
        <f>SUM(D5:D58)</f>
        <v>3040</v>
      </c>
      <c r="E59" s="55" t="s">
        <v>4</v>
      </c>
      <c r="F59" s="7"/>
    </row>
    <row r="60" spans="1:6" x14ac:dyDescent="0.55000000000000004">
      <c r="A60" s="28"/>
      <c r="C60" s="572"/>
      <c r="D60" s="572"/>
      <c r="E60" s="572"/>
      <c r="F60" s="572"/>
    </row>
    <row r="61" spans="1:6" x14ac:dyDescent="0.55000000000000004">
      <c r="A61" s="28"/>
      <c r="C61" s="573"/>
      <c r="D61" s="573"/>
      <c r="E61" s="573"/>
      <c r="F61" s="573"/>
    </row>
    <row r="62" spans="1:6" x14ac:dyDescent="0.55000000000000004">
      <c r="A62" s="28"/>
      <c r="C62" s="572"/>
      <c r="D62" s="572"/>
      <c r="E62" s="572"/>
      <c r="F62" s="572"/>
    </row>
    <row r="63" spans="1:6" x14ac:dyDescent="0.55000000000000004">
      <c r="A63" s="28"/>
    </row>
    <row r="64" spans="1:6" x14ac:dyDescent="0.55000000000000004">
      <c r="A64" s="28"/>
    </row>
    <row r="65" spans="1:1" x14ac:dyDescent="0.55000000000000004">
      <c r="A65" s="28"/>
    </row>
    <row r="66" spans="1:1" x14ac:dyDescent="0.55000000000000004">
      <c r="A66" s="28"/>
    </row>
  </sheetData>
  <mergeCells count="9">
    <mergeCell ref="C60:F60"/>
    <mergeCell ref="C61:F61"/>
    <mergeCell ref="C62:F62"/>
    <mergeCell ref="A1:F1"/>
    <mergeCell ref="A34:F34"/>
    <mergeCell ref="A33:F33"/>
    <mergeCell ref="D3:E3"/>
    <mergeCell ref="D4:E4"/>
    <mergeCell ref="A2:F2"/>
  </mergeCells>
  <phoneticPr fontId="14" type="noConversion"/>
  <pageMargins left="1.03" right="0.15748031496062992" top="0.51181102362204722" bottom="0.23622047244094491" header="0.51181102362204722" footer="0.27559055118110237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11"/>
  <sheetViews>
    <sheetView tabSelected="1" workbookViewId="0">
      <selection activeCell="Q10" sqref="Q10"/>
    </sheetView>
  </sheetViews>
  <sheetFormatPr defaultRowHeight="24" x14ac:dyDescent="0.55000000000000004"/>
  <cols>
    <col min="2" max="2" width="13.625" customWidth="1"/>
    <col min="3" max="3" width="11.75" customWidth="1"/>
    <col min="4" max="4" width="10.625" customWidth="1"/>
    <col min="7" max="7" width="11.625" customWidth="1"/>
    <col min="8" max="8" width="0.125" customWidth="1"/>
    <col min="9" max="9" width="8.375" customWidth="1"/>
    <col min="10" max="10" width="9" hidden="1" customWidth="1"/>
  </cols>
  <sheetData>
    <row r="1" spans="1:10" ht="33" x14ac:dyDescent="0.75">
      <c r="A1" s="566" t="s">
        <v>509</v>
      </c>
      <c r="B1" s="633"/>
      <c r="C1" s="633"/>
      <c r="D1" s="633"/>
      <c r="E1" s="633"/>
      <c r="F1" s="633"/>
      <c r="G1" s="633"/>
      <c r="H1" s="633"/>
      <c r="I1" s="633"/>
    </row>
    <row r="2" spans="1:10" ht="30.75" x14ac:dyDescent="0.7">
      <c r="A2" s="639" t="s">
        <v>712</v>
      </c>
      <c r="B2" s="640"/>
      <c r="C2" s="640"/>
      <c r="D2" s="640"/>
      <c r="E2" s="640"/>
      <c r="F2" s="640"/>
      <c r="G2" s="640"/>
      <c r="H2" s="640"/>
      <c r="I2" s="640"/>
    </row>
    <row r="3" spans="1:10" x14ac:dyDescent="0.55000000000000004">
      <c r="A3" s="110" t="s">
        <v>329</v>
      </c>
      <c r="B3" s="4" t="s">
        <v>331</v>
      </c>
      <c r="C3" s="5"/>
      <c r="D3" s="6" t="s">
        <v>76</v>
      </c>
      <c r="E3" s="7"/>
      <c r="F3" s="110" t="s">
        <v>2</v>
      </c>
      <c r="G3" s="634" t="s">
        <v>467</v>
      </c>
      <c r="H3" s="635"/>
      <c r="I3" s="3" t="s">
        <v>5</v>
      </c>
      <c r="J3" s="109"/>
    </row>
    <row r="4" spans="1:10" x14ac:dyDescent="0.55000000000000004">
      <c r="A4" s="65"/>
      <c r="B4" s="98"/>
      <c r="C4" s="93"/>
      <c r="D4" s="12" t="s">
        <v>0</v>
      </c>
      <c r="E4" s="13" t="s">
        <v>1</v>
      </c>
      <c r="F4" s="65" t="s">
        <v>3</v>
      </c>
      <c r="G4" s="95" t="s">
        <v>4</v>
      </c>
      <c r="H4" s="13"/>
      <c r="I4" s="112"/>
      <c r="J4" s="111"/>
    </row>
    <row r="5" spans="1:10" s="163" customFormat="1" x14ac:dyDescent="0.55000000000000004">
      <c r="A5" s="174" t="s">
        <v>466</v>
      </c>
      <c r="B5" s="175" t="s">
        <v>713</v>
      </c>
      <c r="C5" s="134" t="s">
        <v>714</v>
      </c>
      <c r="D5" s="141">
        <v>168</v>
      </c>
      <c r="E5" s="141">
        <v>198</v>
      </c>
      <c r="F5" s="144">
        <f t="shared" ref="F5" si="0">E5-D5</f>
        <v>30</v>
      </c>
      <c r="G5" s="176">
        <f t="shared" ref="G5" si="1">F5*10</f>
        <v>300</v>
      </c>
      <c r="H5" s="170"/>
      <c r="I5" s="169"/>
      <c r="J5" s="162"/>
    </row>
    <row r="6" spans="1:10" x14ac:dyDescent="0.55000000000000004">
      <c r="A6" s="631" t="s">
        <v>468</v>
      </c>
      <c r="B6" s="636"/>
      <c r="C6" s="636"/>
      <c r="D6" s="637"/>
      <c r="E6" s="637"/>
      <c r="F6" s="638"/>
      <c r="G6" s="107">
        <f>SUM(G5)</f>
        <v>300</v>
      </c>
      <c r="H6" s="106"/>
      <c r="I6" s="108" t="s">
        <v>357</v>
      </c>
      <c r="J6" s="21"/>
    </row>
    <row r="9" spans="1:10" x14ac:dyDescent="0.55000000000000004">
      <c r="D9" s="572" t="s">
        <v>664</v>
      </c>
      <c r="E9" s="572"/>
      <c r="F9" s="572"/>
      <c r="G9" s="572"/>
    </row>
    <row r="10" spans="1:10" x14ac:dyDescent="0.55000000000000004">
      <c r="D10" s="573" t="s">
        <v>665</v>
      </c>
      <c r="E10" s="573"/>
      <c r="F10" s="573"/>
      <c r="G10" s="573"/>
    </row>
    <row r="11" spans="1:10" x14ac:dyDescent="0.55000000000000004">
      <c r="D11" s="572" t="s">
        <v>720</v>
      </c>
      <c r="E11" s="572"/>
      <c r="F11" s="572"/>
      <c r="G11" s="572"/>
    </row>
  </sheetData>
  <mergeCells count="7">
    <mergeCell ref="A1:I1"/>
    <mergeCell ref="D9:G9"/>
    <mergeCell ref="D10:G10"/>
    <mergeCell ref="D11:G11"/>
    <mergeCell ref="G3:H3"/>
    <mergeCell ref="A6:F6"/>
    <mergeCell ref="A2:I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4" x14ac:dyDescent="0.5500000000000000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68"/>
  <sheetViews>
    <sheetView zoomScaleNormal="100" workbookViewId="0">
      <selection activeCell="F60" sqref="F60"/>
    </sheetView>
  </sheetViews>
  <sheetFormatPr defaultRowHeight="24" x14ac:dyDescent="0.55000000000000004"/>
  <cols>
    <col min="1" max="1" width="4.5" style="132" customWidth="1"/>
    <col min="2" max="2" width="6.875" style="132" customWidth="1"/>
    <col min="3" max="3" width="9" style="132"/>
    <col min="4" max="4" width="19.75" style="218" customWidth="1"/>
    <col min="5" max="5" width="8.875" style="171" customWidth="1"/>
    <col min="6" max="6" width="7.75" style="171" customWidth="1"/>
    <col min="7" max="7" width="6.375" style="132" customWidth="1"/>
    <col min="8" max="8" width="13.125" style="132" bestFit="1" customWidth="1"/>
    <col min="9" max="9" width="0.25" style="132" customWidth="1"/>
    <col min="10" max="10" width="11.125" style="132" customWidth="1"/>
  </cols>
  <sheetData>
    <row r="1" spans="1:14" ht="33" x14ac:dyDescent="0.75">
      <c r="A1" s="585" t="s">
        <v>510</v>
      </c>
      <c r="B1" s="585"/>
      <c r="C1" s="585"/>
      <c r="D1" s="585"/>
      <c r="E1" s="585"/>
      <c r="F1" s="585"/>
      <c r="G1" s="585"/>
      <c r="H1" s="585"/>
      <c r="I1" s="585"/>
      <c r="J1" s="585"/>
    </row>
    <row r="2" spans="1:14" ht="33" x14ac:dyDescent="0.75">
      <c r="A2" s="585" t="s">
        <v>441</v>
      </c>
      <c r="B2" s="585"/>
      <c r="C2" s="585"/>
      <c r="D2" s="585"/>
      <c r="E2" s="585"/>
      <c r="F2" s="585"/>
      <c r="G2" s="585"/>
      <c r="H2" s="585"/>
      <c r="I2" s="585"/>
      <c r="J2" s="585"/>
    </row>
    <row r="3" spans="1:14" ht="27.75" x14ac:dyDescent="0.65">
      <c r="A3" s="586" t="s">
        <v>709</v>
      </c>
      <c r="B3" s="586"/>
      <c r="C3" s="586"/>
      <c r="D3" s="586"/>
      <c r="E3" s="586"/>
      <c r="F3" s="586"/>
      <c r="G3" s="586"/>
      <c r="H3" s="586"/>
      <c r="I3" s="586"/>
      <c r="J3" s="586"/>
    </row>
    <row r="4" spans="1:14" x14ac:dyDescent="0.55000000000000004">
      <c r="A4" s="177" t="s">
        <v>6</v>
      </c>
      <c r="B4" s="177" t="s">
        <v>8</v>
      </c>
      <c r="C4" s="587" t="s">
        <v>511</v>
      </c>
      <c r="D4" s="588"/>
      <c r="E4" s="589" t="s">
        <v>512</v>
      </c>
      <c r="F4" s="590"/>
      <c r="G4" s="177" t="s">
        <v>2</v>
      </c>
      <c r="H4" s="178" t="s">
        <v>64</v>
      </c>
      <c r="I4" s="179"/>
      <c r="J4" s="180" t="s">
        <v>5</v>
      </c>
    </row>
    <row r="5" spans="1:14" x14ac:dyDescent="0.55000000000000004">
      <c r="A5" s="150" t="s">
        <v>7</v>
      </c>
      <c r="B5" s="150"/>
      <c r="C5" s="181"/>
      <c r="D5" s="182"/>
      <c r="E5" s="150" t="s">
        <v>0</v>
      </c>
      <c r="F5" s="183" t="s">
        <v>1</v>
      </c>
      <c r="G5" s="150" t="s">
        <v>3</v>
      </c>
      <c r="H5" s="184" t="s">
        <v>4</v>
      </c>
      <c r="I5" s="185"/>
      <c r="J5" s="186"/>
    </row>
    <row r="6" spans="1:14" s="154" customFormat="1" x14ac:dyDescent="0.55000000000000004">
      <c r="A6" s="119">
        <v>1</v>
      </c>
      <c r="B6" s="115" t="s">
        <v>9</v>
      </c>
      <c r="C6" s="133" t="s">
        <v>73</v>
      </c>
      <c r="D6" s="187"/>
      <c r="E6" s="398">
        <v>39439</v>
      </c>
      <c r="F6" s="398">
        <v>39830</v>
      </c>
      <c r="G6" s="188">
        <f t="shared" ref="G6:G28" si="0">F6-E6</f>
        <v>391</v>
      </c>
      <c r="H6" s="189">
        <f>G6*5</f>
        <v>1955</v>
      </c>
      <c r="I6" s="172"/>
      <c r="J6" s="114"/>
    </row>
    <row r="7" spans="1:14" x14ac:dyDescent="0.55000000000000004">
      <c r="A7" s="119">
        <v>2</v>
      </c>
      <c r="B7" s="119" t="s">
        <v>10</v>
      </c>
      <c r="C7" s="133" t="s">
        <v>67</v>
      </c>
      <c r="D7" s="187"/>
      <c r="E7" s="395">
        <v>23268</v>
      </c>
      <c r="F7" s="395">
        <v>23401</v>
      </c>
      <c r="G7" s="188">
        <f t="shared" si="0"/>
        <v>133</v>
      </c>
      <c r="H7" s="189">
        <f t="shared" ref="H7:H28" si="1">G7*5</f>
        <v>665</v>
      </c>
      <c r="I7" s="134"/>
      <c r="J7" s="117"/>
    </row>
    <row r="8" spans="1:14" s="154" customFormat="1" x14ac:dyDescent="0.55000000000000004">
      <c r="A8" s="137">
        <v>3</v>
      </c>
      <c r="B8" s="137" t="s">
        <v>11</v>
      </c>
      <c r="C8" s="138" t="s">
        <v>570</v>
      </c>
      <c r="D8" s="190"/>
      <c r="E8" s="399">
        <v>18563</v>
      </c>
      <c r="F8" s="399">
        <v>18610</v>
      </c>
      <c r="G8" s="188">
        <f t="shared" si="0"/>
        <v>47</v>
      </c>
      <c r="H8" s="189">
        <f t="shared" si="1"/>
        <v>235</v>
      </c>
      <c r="I8" s="172"/>
      <c r="J8" s="191"/>
    </row>
    <row r="9" spans="1:14" s="132" customFormat="1" x14ac:dyDescent="0.55000000000000004">
      <c r="A9" s="119">
        <v>4</v>
      </c>
      <c r="B9" s="119" t="s">
        <v>12</v>
      </c>
      <c r="C9" s="133" t="s">
        <v>18</v>
      </c>
      <c r="D9" s="533"/>
      <c r="E9" s="534">
        <v>24337</v>
      </c>
      <c r="F9" s="534">
        <v>24427</v>
      </c>
      <c r="G9" s="188">
        <f t="shared" si="0"/>
        <v>90</v>
      </c>
      <c r="H9" s="189">
        <f t="shared" si="1"/>
        <v>450</v>
      </c>
      <c r="I9" s="134"/>
      <c r="J9" s="117"/>
    </row>
    <row r="10" spans="1:14" x14ac:dyDescent="0.55000000000000004">
      <c r="A10" s="119">
        <v>5</v>
      </c>
      <c r="B10" s="119" t="s">
        <v>13</v>
      </c>
      <c r="C10" s="133" t="s">
        <v>38</v>
      </c>
      <c r="D10" s="187"/>
      <c r="E10" s="395">
        <v>17885</v>
      </c>
      <c r="F10" s="395">
        <v>18070</v>
      </c>
      <c r="G10" s="188">
        <f t="shared" si="0"/>
        <v>185</v>
      </c>
      <c r="H10" s="189">
        <f t="shared" si="1"/>
        <v>925</v>
      </c>
      <c r="I10" s="172"/>
      <c r="J10" s="117"/>
    </row>
    <row r="11" spans="1:14" s="155" customFormat="1" x14ac:dyDescent="0.55000000000000004">
      <c r="A11" s="119">
        <v>6</v>
      </c>
      <c r="B11" s="119" t="s">
        <v>14</v>
      </c>
      <c r="C11" s="133" t="s">
        <v>19</v>
      </c>
      <c r="D11" s="187"/>
      <c r="E11" s="395">
        <v>21115</v>
      </c>
      <c r="F11" s="395">
        <v>21296</v>
      </c>
      <c r="G11" s="188">
        <f t="shared" si="0"/>
        <v>181</v>
      </c>
      <c r="H11" s="189">
        <f t="shared" si="1"/>
        <v>905</v>
      </c>
      <c r="I11" s="134"/>
      <c r="J11" s="117"/>
    </row>
    <row r="12" spans="1:14" x14ac:dyDescent="0.55000000000000004">
      <c r="A12" s="119">
        <v>7</v>
      </c>
      <c r="B12" s="119" t="s">
        <v>15</v>
      </c>
      <c r="C12" s="133" t="s">
        <v>39</v>
      </c>
      <c r="D12" s="187"/>
      <c r="E12" s="395">
        <v>26720</v>
      </c>
      <c r="F12" s="395">
        <v>26902</v>
      </c>
      <c r="G12" s="188">
        <f t="shared" si="0"/>
        <v>182</v>
      </c>
      <c r="H12" s="189">
        <f t="shared" si="1"/>
        <v>910</v>
      </c>
      <c r="I12" s="172"/>
      <c r="J12" s="161" t="s">
        <v>619</v>
      </c>
    </row>
    <row r="13" spans="1:14" x14ac:dyDescent="0.55000000000000004">
      <c r="A13" s="119">
        <v>8</v>
      </c>
      <c r="B13" s="119" t="s">
        <v>16</v>
      </c>
      <c r="C13" s="133" t="s">
        <v>423</v>
      </c>
      <c r="D13" s="187"/>
      <c r="E13" s="395">
        <v>27090</v>
      </c>
      <c r="F13" s="395">
        <v>27094</v>
      </c>
      <c r="G13" s="188">
        <f t="shared" si="0"/>
        <v>4</v>
      </c>
      <c r="H13" s="189">
        <f t="shared" si="1"/>
        <v>20</v>
      </c>
      <c r="I13" s="134"/>
      <c r="J13" s="134"/>
      <c r="N13" s="155"/>
    </row>
    <row r="14" spans="1:14" x14ac:dyDescent="0.55000000000000004">
      <c r="A14" s="119">
        <v>9</v>
      </c>
      <c r="B14" s="119" t="s">
        <v>17</v>
      </c>
      <c r="C14" s="133" t="s">
        <v>422</v>
      </c>
      <c r="D14" s="187"/>
      <c r="E14" s="395">
        <v>64372</v>
      </c>
      <c r="F14" s="395">
        <v>64769</v>
      </c>
      <c r="G14" s="188">
        <f t="shared" si="0"/>
        <v>397</v>
      </c>
      <c r="H14" s="189">
        <f t="shared" si="1"/>
        <v>1985</v>
      </c>
      <c r="I14" s="172"/>
      <c r="J14" s="134"/>
    </row>
    <row r="15" spans="1:14" s="154" customFormat="1" x14ac:dyDescent="0.55000000000000004">
      <c r="A15" s="119">
        <v>10</v>
      </c>
      <c r="B15" s="119" t="s">
        <v>20</v>
      </c>
      <c r="C15" s="133" t="s">
        <v>586</v>
      </c>
      <c r="D15" s="187"/>
      <c r="E15" s="395">
        <v>15609</v>
      </c>
      <c r="F15" s="395">
        <v>15890</v>
      </c>
      <c r="G15" s="188">
        <f t="shared" si="0"/>
        <v>281</v>
      </c>
      <c r="H15" s="189">
        <f t="shared" si="1"/>
        <v>1405</v>
      </c>
      <c r="I15" s="134"/>
      <c r="J15" s="173"/>
      <c r="N15" s="155"/>
    </row>
    <row r="16" spans="1:14" x14ac:dyDescent="0.55000000000000004">
      <c r="A16" s="119">
        <v>11</v>
      </c>
      <c r="B16" s="119" t="s">
        <v>21</v>
      </c>
      <c r="C16" s="133" t="s">
        <v>40</v>
      </c>
      <c r="D16" s="187"/>
      <c r="E16" s="395">
        <v>4894</v>
      </c>
      <c r="F16" s="395">
        <v>4894</v>
      </c>
      <c r="G16" s="188">
        <f t="shared" si="0"/>
        <v>0</v>
      </c>
      <c r="H16" s="189">
        <f t="shared" si="1"/>
        <v>0</v>
      </c>
      <c r="I16" s="172"/>
      <c r="J16" s="134"/>
    </row>
    <row r="17" spans="1:10" x14ac:dyDescent="0.55000000000000004">
      <c r="A17" s="119">
        <v>12</v>
      </c>
      <c r="B17" s="119" t="s">
        <v>22</v>
      </c>
      <c r="C17" s="133" t="s">
        <v>421</v>
      </c>
      <c r="D17" s="187"/>
      <c r="E17" s="395">
        <v>26160</v>
      </c>
      <c r="F17" s="475">
        <v>26491</v>
      </c>
      <c r="G17" s="188">
        <f t="shared" si="0"/>
        <v>331</v>
      </c>
      <c r="H17" s="189">
        <f t="shared" si="1"/>
        <v>1655</v>
      </c>
      <c r="I17" s="134"/>
      <c r="J17" s="134"/>
    </row>
    <row r="18" spans="1:10" x14ac:dyDescent="0.55000000000000004">
      <c r="A18" s="119">
        <v>13</v>
      </c>
      <c r="B18" s="119" t="s">
        <v>23</v>
      </c>
      <c r="C18" s="133" t="s">
        <v>68</v>
      </c>
      <c r="D18" s="187"/>
      <c r="E18" s="395">
        <v>26354</v>
      </c>
      <c r="F18" s="395">
        <v>26452</v>
      </c>
      <c r="G18" s="188">
        <f t="shared" si="0"/>
        <v>98</v>
      </c>
      <c r="H18" s="189">
        <f t="shared" si="1"/>
        <v>490</v>
      </c>
      <c r="I18" s="172"/>
      <c r="J18" s="134"/>
    </row>
    <row r="19" spans="1:10" s="155" customFormat="1" x14ac:dyDescent="0.55000000000000004">
      <c r="A19" s="119">
        <v>14</v>
      </c>
      <c r="B19" s="119" t="s">
        <v>24</v>
      </c>
      <c r="C19" s="133" t="s">
        <v>420</v>
      </c>
      <c r="D19" s="187"/>
      <c r="E19" s="395">
        <v>36482</v>
      </c>
      <c r="F19" s="395">
        <v>36765</v>
      </c>
      <c r="G19" s="188">
        <f t="shared" si="0"/>
        <v>283</v>
      </c>
      <c r="H19" s="189">
        <f t="shared" si="1"/>
        <v>1415</v>
      </c>
      <c r="I19" s="134"/>
      <c r="J19" s="134"/>
    </row>
    <row r="20" spans="1:10" x14ac:dyDescent="0.55000000000000004">
      <c r="A20" s="119">
        <v>15</v>
      </c>
      <c r="B20" s="119" t="s">
        <v>25</v>
      </c>
      <c r="C20" s="133" t="s">
        <v>69</v>
      </c>
      <c r="D20" s="187"/>
      <c r="E20" s="395">
        <v>12158</v>
      </c>
      <c r="F20" s="475">
        <v>12158</v>
      </c>
      <c r="G20" s="188">
        <f t="shared" si="0"/>
        <v>0</v>
      </c>
      <c r="H20" s="189">
        <f t="shared" si="1"/>
        <v>0</v>
      </c>
      <c r="I20" s="172"/>
      <c r="J20" s="161" t="s">
        <v>679</v>
      </c>
    </row>
    <row r="21" spans="1:10" s="154" customFormat="1" x14ac:dyDescent="0.55000000000000004">
      <c r="A21" s="115">
        <v>16</v>
      </c>
      <c r="B21" s="115" t="s">
        <v>26</v>
      </c>
      <c r="C21" s="145" t="s">
        <v>482</v>
      </c>
      <c r="D21" s="192"/>
      <c r="E21" s="398">
        <v>29212</v>
      </c>
      <c r="F21" s="398">
        <v>29232</v>
      </c>
      <c r="G21" s="188">
        <f t="shared" si="0"/>
        <v>20</v>
      </c>
      <c r="H21" s="189">
        <f t="shared" si="1"/>
        <v>100</v>
      </c>
      <c r="I21" s="139"/>
      <c r="J21" s="128"/>
    </row>
    <row r="22" spans="1:10" s="154" customFormat="1" x14ac:dyDescent="0.55000000000000004">
      <c r="A22" s="115">
        <v>17</v>
      </c>
      <c r="B22" s="115" t="s">
        <v>27</v>
      </c>
      <c r="C22" s="581" t="s">
        <v>444</v>
      </c>
      <c r="D22" s="582"/>
      <c r="E22" s="397">
        <v>9153</v>
      </c>
      <c r="F22" s="397">
        <v>9391</v>
      </c>
      <c r="G22" s="188">
        <f t="shared" si="0"/>
        <v>238</v>
      </c>
      <c r="H22" s="193">
        <f t="shared" si="1"/>
        <v>1190</v>
      </c>
      <c r="I22" s="152"/>
      <c r="J22" s="194"/>
    </row>
    <row r="23" spans="1:10" s="154" customFormat="1" x14ac:dyDescent="0.55000000000000004">
      <c r="A23" s="115">
        <v>18</v>
      </c>
      <c r="B23" s="115" t="s">
        <v>28</v>
      </c>
      <c r="C23" s="152" t="s">
        <v>569</v>
      </c>
      <c r="D23" s="195"/>
      <c r="E23" s="397">
        <v>8353</v>
      </c>
      <c r="F23" s="397">
        <v>8539</v>
      </c>
      <c r="G23" s="188">
        <f t="shared" si="0"/>
        <v>186</v>
      </c>
      <c r="H23" s="196">
        <f t="shared" si="1"/>
        <v>930</v>
      </c>
      <c r="I23" s="139"/>
      <c r="J23" s="197"/>
    </row>
    <row r="24" spans="1:10" x14ac:dyDescent="0.55000000000000004">
      <c r="A24" s="119">
        <v>19</v>
      </c>
      <c r="B24" s="119" t="s">
        <v>29</v>
      </c>
      <c r="C24" s="576" t="s">
        <v>481</v>
      </c>
      <c r="D24" s="577"/>
      <c r="E24" s="395">
        <v>8083</v>
      </c>
      <c r="F24" s="475">
        <v>8106</v>
      </c>
      <c r="G24" s="128">
        <f t="shared" si="0"/>
        <v>23</v>
      </c>
      <c r="H24" s="189">
        <f t="shared" si="1"/>
        <v>115</v>
      </c>
      <c r="I24" s="134"/>
      <c r="J24" s="142"/>
    </row>
    <row r="25" spans="1:10" s="154" customFormat="1" x14ac:dyDescent="0.55000000000000004">
      <c r="A25" s="119">
        <v>20</v>
      </c>
      <c r="B25" s="119" t="s">
        <v>30</v>
      </c>
      <c r="C25" s="133" t="s">
        <v>418</v>
      </c>
      <c r="D25" s="187"/>
      <c r="E25" s="395">
        <v>8833</v>
      </c>
      <c r="F25" s="395">
        <v>8891</v>
      </c>
      <c r="G25" s="188">
        <f t="shared" si="0"/>
        <v>58</v>
      </c>
      <c r="H25" s="189">
        <f t="shared" si="1"/>
        <v>290</v>
      </c>
      <c r="I25" s="134"/>
      <c r="J25" s="134"/>
    </row>
    <row r="26" spans="1:10" x14ac:dyDescent="0.55000000000000004">
      <c r="A26" s="119">
        <v>21</v>
      </c>
      <c r="B26" s="119" t="s">
        <v>31</v>
      </c>
      <c r="C26" s="133" t="s">
        <v>419</v>
      </c>
      <c r="D26" s="187"/>
      <c r="E26" s="395">
        <v>20625</v>
      </c>
      <c r="F26" s="395">
        <v>20796</v>
      </c>
      <c r="G26" s="188">
        <f t="shared" si="0"/>
        <v>171</v>
      </c>
      <c r="H26" s="189">
        <f t="shared" si="1"/>
        <v>855</v>
      </c>
      <c r="I26" s="172"/>
      <c r="J26" s="134"/>
    </row>
    <row r="27" spans="1:10" s="538" customFormat="1" x14ac:dyDescent="0.55000000000000004">
      <c r="A27" s="481">
        <v>22</v>
      </c>
      <c r="B27" s="481" t="s">
        <v>32</v>
      </c>
      <c r="C27" s="146" t="s">
        <v>293</v>
      </c>
      <c r="D27" s="535"/>
      <c r="E27" s="475">
        <v>4439</v>
      </c>
      <c r="F27" s="475">
        <v>4551</v>
      </c>
      <c r="G27" s="536">
        <f t="shared" si="0"/>
        <v>112</v>
      </c>
      <c r="H27" s="537">
        <f>G27*5</f>
        <v>560</v>
      </c>
      <c r="I27" s="499"/>
      <c r="J27" s="499"/>
    </row>
    <row r="28" spans="1:10" s="155" customFormat="1" x14ac:dyDescent="0.55000000000000004">
      <c r="A28" s="119">
        <v>23</v>
      </c>
      <c r="B28" s="119" t="s">
        <v>33</v>
      </c>
      <c r="C28" s="133" t="s">
        <v>70</v>
      </c>
      <c r="D28" s="187"/>
      <c r="E28" s="395">
        <v>23709</v>
      </c>
      <c r="F28" s="395">
        <v>23802</v>
      </c>
      <c r="G28" s="128">
        <f t="shared" si="0"/>
        <v>93</v>
      </c>
      <c r="H28" s="189">
        <f t="shared" si="1"/>
        <v>465</v>
      </c>
      <c r="I28" s="172"/>
      <c r="J28" s="134"/>
    </row>
    <row r="29" spans="1:10" s="155" customFormat="1" x14ac:dyDescent="0.55000000000000004">
      <c r="A29" s="593"/>
      <c r="B29" s="594"/>
      <c r="C29" s="595"/>
      <c r="D29" s="575"/>
      <c r="E29" s="575"/>
      <c r="F29" s="575"/>
      <c r="G29" s="575"/>
      <c r="H29" s="575"/>
      <c r="I29" s="575"/>
      <c r="J29" s="575"/>
    </row>
    <row r="30" spans="1:10" s="155" customFormat="1" x14ac:dyDescent="0.55000000000000004">
      <c r="A30" s="198"/>
      <c r="B30" s="199"/>
      <c r="C30" s="200"/>
      <c r="D30" s="201"/>
      <c r="E30" s="201"/>
      <c r="F30" s="201"/>
      <c r="G30" s="201"/>
      <c r="H30" s="201"/>
      <c r="I30" s="201"/>
      <c r="J30" s="201"/>
    </row>
    <row r="31" spans="1:10" ht="30.75" customHeight="1" x14ac:dyDescent="0.65">
      <c r="A31" s="586" t="s">
        <v>709</v>
      </c>
      <c r="B31" s="586"/>
      <c r="C31" s="586"/>
      <c r="D31" s="586"/>
      <c r="E31" s="586"/>
      <c r="F31" s="586"/>
      <c r="G31" s="586"/>
      <c r="H31" s="586"/>
      <c r="I31" s="586"/>
      <c r="J31" s="586"/>
    </row>
    <row r="32" spans="1:10" x14ac:dyDescent="0.55000000000000004">
      <c r="A32" s="202" t="s">
        <v>6</v>
      </c>
      <c r="B32" s="202" t="s">
        <v>557</v>
      </c>
      <c r="C32" s="583" t="s">
        <v>511</v>
      </c>
      <c r="D32" s="584"/>
      <c r="E32" s="591" t="s">
        <v>512</v>
      </c>
      <c r="F32" s="592"/>
      <c r="G32" s="202" t="s">
        <v>2</v>
      </c>
      <c r="H32" s="181" t="s">
        <v>64</v>
      </c>
      <c r="I32" s="203"/>
      <c r="J32" s="204" t="s">
        <v>5</v>
      </c>
    </row>
    <row r="33" spans="1:11" ht="21.75" customHeight="1" x14ac:dyDescent="0.55000000000000004">
      <c r="A33" s="150" t="s">
        <v>7</v>
      </c>
      <c r="B33" s="150" t="s">
        <v>449</v>
      </c>
      <c r="C33" s="181"/>
      <c r="D33" s="182"/>
      <c r="E33" s="150" t="s">
        <v>0</v>
      </c>
      <c r="F33" s="183" t="s">
        <v>1</v>
      </c>
      <c r="G33" s="150" t="s">
        <v>3</v>
      </c>
      <c r="H33" s="184" t="s">
        <v>4</v>
      </c>
      <c r="I33" s="185"/>
      <c r="J33" s="186"/>
    </row>
    <row r="34" spans="1:11" s="476" customFormat="1" x14ac:dyDescent="0.55000000000000004">
      <c r="A34" s="481">
        <v>24</v>
      </c>
      <c r="B34" s="481" t="s">
        <v>34</v>
      </c>
      <c r="C34" s="146" t="s">
        <v>293</v>
      </c>
      <c r="D34" s="535"/>
      <c r="E34" s="475">
        <v>3558</v>
      </c>
      <c r="F34" s="475">
        <v>3902</v>
      </c>
      <c r="G34" s="536">
        <f t="shared" ref="G34:G36" si="2">F34-E34</f>
        <v>344</v>
      </c>
      <c r="H34" s="537">
        <f t="shared" ref="H34:H36" si="3">G34*5</f>
        <v>1720</v>
      </c>
      <c r="I34" s="499"/>
      <c r="J34" s="539" t="s">
        <v>598</v>
      </c>
    </row>
    <row r="35" spans="1:11" x14ac:dyDescent="0.55000000000000004">
      <c r="A35" s="119">
        <v>25</v>
      </c>
      <c r="B35" s="119" t="s">
        <v>35</v>
      </c>
      <c r="C35" s="133" t="s">
        <v>74</v>
      </c>
      <c r="D35" s="187"/>
      <c r="E35" s="395">
        <v>16847</v>
      </c>
      <c r="F35" s="395">
        <v>16967</v>
      </c>
      <c r="G35" s="188">
        <f t="shared" si="2"/>
        <v>120</v>
      </c>
      <c r="H35" s="189">
        <f t="shared" si="3"/>
        <v>600</v>
      </c>
      <c r="I35" s="172"/>
      <c r="J35" s="134"/>
      <c r="K35" s="476"/>
    </row>
    <row r="36" spans="1:11" x14ac:dyDescent="0.55000000000000004">
      <c r="A36" s="119">
        <v>26</v>
      </c>
      <c r="B36" s="119" t="s">
        <v>36</v>
      </c>
      <c r="C36" s="146" t="s">
        <v>41</v>
      </c>
      <c r="D36" s="187"/>
      <c r="E36" s="395">
        <v>13705</v>
      </c>
      <c r="F36" s="395">
        <v>13867</v>
      </c>
      <c r="G36" s="128">
        <f t="shared" si="2"/>
        <v>162</v>
      </c>
      <c r="H36" s="189">
        <f t="shared" si="3"/>
        <v>810</v>
      </c>
      <c r="I36" s="134"/>
      <c r="J36" s="134"/>
    </row>
    <row r="37" spans="1:11" s="155" customFormat="1" x14ac:dyDescent="0.55000000000000004">
      <c r="A37" s="119">
        <v>27</v>
      </c>
      <c r="B37" s="119" t="s">
        <v>37</v>
      </c>
      <c r="C37" s="133" t="s">
        <v>513</v>
      </c>
      <c r="D37" s="187"/>
      <c r="E37" s="393">
        <v>39872</v>
      </c>
      <c r="F37" s="393">
        <v>40154</v>
      </c>
      <c r="G37" s="188">
        <f t="shared" ref="G37:G40" si="4">F37-E37</f>
        <v>282</v>
      </c>
      <c r="H37" s="189">
        <f t="shared" ref="H37:H40" si="5">G37*5</f>
        <v>1410</v>
      </c>
      <c r="I37" s="134"/>
      <c r="J37" s="134"/>
    </row>
    <row r="38" spans="1:11" x14ac:dyDescent="0.55000000000000004">
      <c r="A38" s="119">
        <v>28</v>
      </c>
      <c r="B38" s="115" t="s">
        <v>42</v>
      </c>
      <c r="C38" s="145" t="s">
        <v>514</v>
      </c>
      <c r="D38" s="192"/>
      <c r="E38" s="393">
        <v>21483</v>
      </c>
      <c r="F38" s="393">
        <v>21524</v>
      </c>
      <c r="G38" s="188">
        <f t="shared" si="4"/>
        <v>41</v>
      </c>
      <c r="H38" s="189">
        <f t="shared" si="5"/>
        <v>205</v>
      </c>
      <c r="I38" s="205"/>
      <c r="J38" s="114"/>
    </row>
    <row r="39" spans="1:11" x14ac:dyDescent="0.55000000000000004">
      <c r="A39" s="119">
        <v>29</v>
      </c>
      <c r="B39" s="119" t="s">
        <v>43</v>
      </c>
      <c r="C39" s="133" t="s">
        <v>515</v>
      </c>
      <c r="D39" s="187"/>
      <c r="E39" s="393">
        <v>5476</v>
      </c>
      <c r="F39" s="393">
        <v>5591</v>
      </c>
      <c r="G39" s="206">
        <f t="shared" si="4"/>
        <v>115</v>
      </c>
      <c r="H39" s="189">
        <f t="shared" si="5"/>
        <v>575</v>
      </c>
      <c r="I39" s="207"/>
      <c r="J39" s="117"/>
    </row>
    <row r="40" spans="1:11" ht="22.5" customHeight="1" x14ac:dyDescent="0.55000000000000004">
      <c r="A40" s="119">
        <v>30</v>
      </c>
      <c r="B40" s="119" t="s">
        <v>45</v>
      </c>
      <c r="C40" s="133" t="s">
        <v>516</v>
      </c>
      <c r="D40" s="187"/>
      <c r="E40" s="393">
        <v>4609</v>
      </c>
      <c r="F40" s="393">
        <v>4769</v>
      </c>
      <c r="G40" s="128">
        <f t="shared" si="4"/>
        <v>160</v>
      </c>
      <c r="H40" s="189">
        <f t="shared" si="5"/>
        <v>800</v>
      </c>
      <c r="I40" s="205"/>
      <c r="J40" s="119"/>
    </row>
    <row r="41" spans="1:11" ht="22.5" customHeight="1" x14ac:dyDescent="0.55000000000000004">
      <c r="A41" s="119">
        <v>31</v>
      </c>
      <c r="B41" s="119" t="s">
        <v>46</v>
      </c>
      <c r="C41" s="133" t="s">
        <v>575</v>
      </c>
      <c r="D41" s="187"/>
      <c r="E41" s="393">
        <v>4888</v>
      </c>
      <c r="F41" s="393">
        <v>5055</v>
      </c>
      <c r="G41" s="128">
        <f>F41-E41</f>
        <v>167</v>
      </c>
      <c r="H41" s="208">
        <f>G41*5</f>
        <v>835</v>
      </c>
      <c r="I41" s="207"/>
      <c r="J41" s="142"/>
    </row>
    <row r="42" spans="1:11" ht="22.5" customHeight="1" x14ac:dyDescent="0.55000000000000004">
      <c r="A42" s="119">
        <v>32</v>
      </c>
      <c r="B42" s="119" t="s">
        <v>47</v>
      </c>
      <c r="C42" s="133" t="s">
        <v>517</v>
      </c>
      <c r="D42" s="187"/>
      <c r="E42" s="393">
        <v>2736</v>
      </c>
      <c r="F42" s="393">
        <v>2780</v>
      </c>
      <c r="G42" s="128">
        <f>F42-E42</f>
        <v>44</v>
      </c>
      <c r="H42" s="208">
        <f>G42*5</f>
        <v>220</v>
      </c>
      <c r="I42" s="205"/>
      <c r="J42" s="117"/>
    </row>
    <row r="43" spans="1:11" s="155" customFormat="1" x14ac:dyDescent="0.55000000000000004">
      <c r="A43" s="119">
        <v>33</v>
      </c>
      <c r="B43" s="119" t="s">
        <v>48</v>
      </c>
      <c r="C43" s="133" t="s">
        <v>518</v>
      </c>
      <c r="D43" s="288"/>
      <c r="E43" s="393">
        <v>41278</v>
      </c>
      <c r="F43" s="393">
        <v>41364</v>
      </c>
      <c r="G43" s="128">
        <f t="shared" ref="G43:G60" si="6">F43-E43</f>
        <v>86</v>
      </c>
      <c r="H43" s="208">
        <f t="shared" ref="H43:H60" si="7">G43*5</f>
        <v>430</v>
      </c>
      <c r="I43" s="207"/>
      <c r="J43" s="117"/>
    </row>
    <row r="44" spans="1:11" s="155" customFormat="1" ht="21.75" customHeight="1" x14ac:dyDescent="0.55000000000000004">
      <c r="A44" s="119">
        <v>34</v>
      </c>
      <c r="B44" s="119" t="s">
        <v>50</v>
      </c>
      <c r="C44" s="576" t="s">
        <v>519</v>
      </c>
      <c r="D44" s="577"/>
      <c r="E44" s="393">
        <v>17161</v>
      </c>
      <c r="F44" s="393">
        <v>17240</v>
      </c>
      <c r="G44" s="128">
        <f t="shared" si="6"/>
        <v>79</v>
      </c>
      <c r="H44" s="208">
        <f t="shared" si="7"/>
        <v>395</v>
      </c>
      <c r="I44" s="205"/>
      <c r="J44" s="117"/>
    </row>
    <row r="45" spans="1:11" ht="22.5" customHeight="1" x14ac:dyDescent="0.55000000000000004">
      <c r="A45" s="119">
        <v>35</v>
      </c>
      <c r="B45" s="119" t="s">
        <v>51</v>
      </c>
      <c r="C45" s="576" t="s">
        <v>520</v>
      </c>
      <c r="D45" s="577"/>
      <c r="E45" s="393">
        <v>634</v>
      </c>
      <c r="F45" s="393">
        <v>686</v>
      </c>
      <c r="G45" s="128">
        <f t="shared" si="6"/>
        <v>52</v>
      </c>
      <c r="H45" s="208">
        <f t="shared" si="7"/>
        <v>260</v>
      </c>
      <c r="I45" s="207"/>
      <c r="J45" s="134"/>
    </row>
    <row r="46" spans="1:11" s="154" customFormat="1" x14ac:dyDescent="0.55000000000000004">
      <c r="A46" s="119">
        <v>36</v>
      </c>
      <c r="B46" s="119" t="s">
        <v>52</v>
      </c>
      <c r="C46" s="576" t="s">
        <v>521</v>
      </c>
      <c r="D46" s="577"/>
      <c r="E46" s="393">
        <v>20388</v>
      </c>
      <c r="F46" s="393">
        <v>20611</v>
      </c>
      <c r="G46" s="128">
        <f t="shared" si="6"/>
        <v>223</v>
      </c>
      <c r="H46" s="208">
        <f t="shared" si="7"/>
        <v>1115</v>
      </c>
      <c r="I46" s="205"/>
      <c r="J46" s="209"/>
    </row>
    <row r="47" spans="1:11" ht="21.75" customHeight="1" x14ac:dyDescent="0.55000000000000004">
      <c r="A47" s="481">
        <v>37</v>
      </c>
      <c r="B47" s="481" t="s">
        <v>53</v>
      </c>
      <c r="C47" s="579" t="s">
        <v>676</v>
      </c>
      <c r="D47" s="580"/>
      <c r="E47" s="482">
        <v>8209</v>
      </c>
      <c r="F47" s="482">
        <v>8386</v>
      </c>
      <c r="G47" s="483">
        <f t="shared" si="6"/>
        <v>177</v>
      </c>
      <c r="H47" s="484">
        <f t="shared" si="7"/>
        <v>885</v>
      </c>
      <c r="I47" s="485"/>
      <c r="J47" s="486" t="s">
        <v>631</v>
      </c>
    </row>
    <row r="48" spans="1:11" s="155" customFormat="1" ht="22.5" customHeight="1" x14ac:dyDescent="0.55000000000000004">
      <c r="A48" s="119">
        <v>38</v>
      </c>
      <c r="B48" s="119" t="s">
        <v>54</v>
      </c>
      <c r="C48" s="133" t="s">
        <v>522</v>
      </c>
      <c r="D48" s="187"/>
      <c r="E48" s="393">
        <v>3762</v>
      </c>
      <c r="F48" s="393">
        <v>3769</v>
      </c>
      <c r="G48" s="128">
        <f t="shared" si="6"/>
        <v>7</v>
      </c>
      <c r="H48" s="208">
        <f t="shared" si="7"/>
        <v>35</v>
      </c>
      <c r="I48" s="205"/>
      <c r="J48" s="117"/>
    </row>
    <row r="49" spans="1:10" ht="22.5" customHeight="1" x14ac:dyDescent="0.55000000000000004">
      <c r="A49" s="119">
        <v>39</v>
      </c>
      <c r="B49" s="119" t="s">
        <v>55</v>
      </c>
      <c r="C49" s="133" t="s">
        <v>523</v>
      </c>
      <c r="D49" s="187"/>
      <c r="E49" s="393">
        <v>44546</v>
      </c>
      <c r="F49" s="393">
        <v>44861</v>
      </c>
      <c r="G49" s="128">
        <f t="shared" si="6"/>
        <v>315</v>
      </c>
      <c r="H49" s="208">
        <f t="shared" si="7"/>
        <v>1575</v>
      </c>
      <c r="I49" s="207"/>
      <c r="J49" s="134"/>
    </row>
    <row r="50" spans="1:10" ht="22.5" customHeight="1" x14ac:dyDescent="0.55000000000000004">
      <c r="A50" s="119">
        <v>40</v>
      </c>
      <c r="B50" s="119" t="s">
        <v>57</v>
      </c>
      <c r="C50" s="133" t="s">
        <v>524</v>
      </c>
      <c r="D50" s="187"/>
      <c r="E50" s="393">
        <v>33190</v>
      </c>
      <c r="F50" s="393">
        <v>33190</v>
      </c>
      <c r="G50" s="128">
        <f t="shared" si="6"/>
        <v>0</v>
      </c>
      <c r="H50" s="208">
        <f t="shared" si="7"/>
        <v>0</v>
      </c>
      <c r="I50" s="205"/>
      <c r="J50" s="503" t="s">
        <v>681</v>
      </c>
    </row>
    <row r="51" spans="1:10" ht="23.25" customHeight="1" x14ac:dyDescent="0.55000000000000004">
      <c r="A51" s="119">
        <v>41</v>
      </c>
      <c r="B51" s="119">
        <v>892</v>
      </c>
      <c r="C51" s="133" t="s">
        <v>525</v>
      </c>
      <c r="D51" s="187"/>
      <c r="E51" s="393">
        <v>6892</v>
      </c>
      <c r="F51" s="393">
        <v>7007</v>
      </c>
      <c r="G51" s="128">
        <f t="shared" si="6"/>
        <v>115</v>
      </c>
      <c r="H51" s="208">
        <f t="shared" si="7"/>
        <v>575</v>
      </c>
      <c r="I51" s="210"/>
      <c r="J51" s="134"/>
    </row>
    <row r="52" spans="1:10" ht="21.75" customHeight="1" x14ac:dyDescent="0.55000000000000004">
      <c r="A52" s="119">
        <v>42</v>
      </c>
      <c r="B52" s="119">
        <v>894</v>
      </c>
      <c r="C52" s="576" t="s">
        <v>526</v>
      </c>
      <c r="D52" s="577"/>
      <c r="E52" s="393">
        <v>8870</v>
      </c>
      <c r="F52" s="393">
        <v>9060</v>
      </c>
      <c r="G52" s="128">
        <f t="shared" si="6"/>
        <v>190</v>
      </c>
      <c r="H52" s="208">
        <f t="shared" si="7"/>
        <v>950</v>
      </c>
      <c r="I52" s="205"/>
      <c r="J52" s="134"/>
    </row>
    <row r="53" spans="1:10" ht="21.75" customHeight="1" x14ac:dyDescent="0.55000000000000004">
      <c r="A53" s="119">
        <v>43</v>
      </c>
      <c r="B53" s="119">
        <v>896</v>
      </c>
      <c r="C53" s="133" t="s">
        <v>527</v>
      </c>
      <c r="D53" s="187"/>
      <c r="E53" s="393">
        <v>4046</v>
      </c>
      <c r="F53" s="393">
        <v>4358</v>
      </c>
      <c r="G53" s="128">
        <f t="shared" si="6"/>
        <v>312</v>
      </c>
      <c r="H53" s="208">
        <f t="shared" si="7"/>
        <v>1560</v>
      </c>
      <c r="I53" s="210"/>
      <c r="J53" s="134"/>
    </row>
    <row r="54" spans="1:10" x14ac:dyDescent="0.55000000000000004">
      <c r="A54" s="119">
        <v>44</v>
      </c>
      <c r="B54" s="119">
        <v>898</v>
      </c>
      <c r="C54" s="133" t="s">
        <v>405</v>
      </c>
      <c r="D54" s="187"/>
      <c r="E54" s="393">
        <v>9858</v>
      </c>
      <c r="F54" s="393">
        <v>9858</v>
      </c>
      <c r="G54" s="128">
        <f t="shared" si="6"/>
        <v>0</v>
      </c>
      <c r="H54" s="208">
        <f t="shared" si="7"/>
        <v>0</v>
      </c>
      <c r="I54" s="205"/>
      <c r="J54" s="161" t="s">
        <v>694</v>
      </c>
    </row>
    <row r="55" spans="1:10" s="154" customFormat="1" ht="21.75" customHeight="1" x14ac:dyDescent="0.55000000000000004">
      <c r="A55" s="119">
        <v>45</v>
      </c>
      <c r="B55" s="119">
        <v>900</v>
      </c>
      <c r="C55" s="133" t="s">
        <v>568</v>
      </c>
      <c r="D55" s="187"/>
      <c r="E55" s="393">
        <v>1100</v>
      </c>
      <c r="F55" s="393">
        <v>1308</v>
      </c>
      <c r="G55" s="128">
        <f t="shared" si="6"/>
        <v>208</v>
      </c>
      <c r="H55" s="208">
        <f t="shared" si="7"/>
        <v>1040</v>
      </c>
      <c r="I55" s="207"/>
      <c r="J55" s="161"/>
    </row>
    <row r="56" spans="1:10" s="154" customFormat="1" ht="21.75" customHeight="1" x14ac:dyDescent="0.55000000000000004">
      <c r="A56" s="119">
        <v>46</v>
      </c>
      <c r="B56" s="119">
        <v>902</v>
      </c>
      <c r="C56" s="576" t="s">
        <v>567</v>
      </c>
      <c r="D56" s="578"/>
      <c r="E56" s="393">
        <v>3188</v>
      </c>
      <c r="F56" s="393">
        <v>3282</v>
      </c>
      <c r="G56" s="128">
        <f t="shared" si="6"/>
        <v>94</v>
      </c>
      <c r="H56" s="208">
        <f t="shared" si="7"/>
        <v>470</v>
      </c>
      <c r="I56" s="205"/>
      <c r="J56" s="173"/>
    </row>
    <row r="57" spans="1:10" ht="21.75" customHeight="1" x14ac:dyDescent="0.55000000000000004">
      <c r="A57" s="119">
        <v>47</v>
      </c>
      <c r="B57" s="119">
        <v>904</v>
      </c>
      <c r="C57" s="133" t="s">
        <v>528</v>
      </c>
      <c r="D57" s="187"/>
      <c r="E57" s="393">
        <v>9549</v>
      </c>
      <c r="F57" s="393">
        <v>9549</v>
      </c>
      <c r="G57" s="128">
        <f t="shared" si="6"/>
        <v>0</v>
      </c>
      <c r="H57" s="208">
        <f t="shared" si="7"/>
        <v>0</v>
      </c>
      <c r="I57" s="207"/>
      <c r="J57" s="147" t="s">
        <v>680</v>
      </c>
    </row>
    <row r="58" spans="1:10" ht="20.25" customHeight="1" x14ac:dyDescent="0.55000000000000004">
      <c r="A58" s="119">
        <v>48</v>
      </c>
      <c r="B58" s="119">
        <v>906</v>
      </c>
      <c r="C58" s="133" t="s">
        <v>529</v>
      </c>
      <c r="D58" s="187"/>
      <c r="E58" s="393">
        <v>6238</v>
      </c>
      <c r="F58" s="393">
        <v>6343</v>
      </c>
      <c r="G58" s="128">
        <f t="shared" si="6"/>
        <v>105</v>
      </c>
      <c r="H58" s="208">
        <f t="shared" si="7"/>
        <v>525</v>
      </c>
      <c r="I58" s="205"/>
      <c r="J58" s="134"/>
    </row>
    <row r="59" spans="1:10" ht="21.75" customHeight="1" x14ac:dyDescent="0.55000000000000004">
      <c r="A59" s="119">
        <v>49</v>
      </c>
      <c r="B59" s="119">
        <v>908</v>
      </c>
      <c r="C59" s="133" t="s">
        <v>530</v>
      </c>
      <c r="D59" s="187"/>
      <c r="E59" s="393">
        <v>8459</v>
      </c>
      <c r="F59" s="393">
        <v>8899</v>
      </c>
      <c r="G59" s="128">
        <f t="shared" si="6"/>
        <v>440</v>
      </c>
      <c r="H59" s="208">
        <f t="shared" si="7"/>
        <v>2200</v>
      </c>
      <c r="I59" s="207"/>
      <c r="J59" s="134"/>
    </row>
    <row r="60" spans="1:10" ht="21" customHeight="1" x14ac:dyDescent="0.55000000000000004">
      <c r="A60" s="119">
        <v>50</v>
      </c>
      <c r="B60" s="119">
        <v>910</v>
      </c>
      <c r="C60" s="133" t="s">
        <v>531</v>
      </c>
      <c r="D60" s="187"/>
      <c r="E60" s="393">
        <v>9118</v>
      </c>
      <c r="F60" s="393">
        <v>9273</v>
      </c>
      <c r="G60" s="128">
        <f t="shared" si="6"/>
        <v>155</v>
      </c>
      <c r="H60" s="208">
        <f t="shared" si="7"/>
        <v>775</v>
      </c>
      <c r="I60" s="207"/>
      <c r="J60" s="134"/>
    </row>
    <row r="61" spans="1:10" ht="22.5" customHeight="1" x14ac:dyDescent="0.65">
      <c r="A61" s="211"/>
      <c r="B61" s="212"/>
      <c r="C61" s="212" t="s">
        <v>638</v>
      </c>
      <c r="D61" s="213"/>
      <c r="E61" s="214"/>
      <c r="F61" s="214" t="s">
        <v>281</v>
      </c>
      <c r="G61" s="212"/>
      <c r="H61" s="215">
        <f>SUM(H6:H60)</f>
        <v>37485</v>
      </c>
      <c r="I61" s="216" t="s">
        <v>4</v>
      </c>
      <c r="J61" s="217"/>
    </row>
    <row r="62" spans="1:10" ht="3" customHeight="1" x14ac:dyDescent="0.55000000000000004">
      <c r="E62" s="219"/>
      <c r="F62" s="219"/>
      <c r="G62" s="159"/>
      <c r="H62" s="159"/>
      <c r="I62" s="159"/>
      <c r="J62" s="159"/>
    </row>
    <row r="63" spans="1:10" ht="12" customHeight="1" x14ac:dyDescent="0.55000000000000004">
      <c r="A63" s="574"/>
      <c r="B63" s="575"/>
    </row>
    <row r="66" spans="5:8" x14ac:dyDescent="0.55000000000000004">
      <c r="E66" s="572" t="s">
        <v>673</v>
      </c>
      <c r="F66" s="572"/>
      <c r="G66" s="572"/>
      <c r="H66" s="572"/>
    </row>
    <row r="67" spans="5:8" x14ac:dyDescent="0.55000000000000004">
      <c r="E67" s="573" t="s">
        <v>672</v>
      </c>
      <c r="F67" s="573"/>
      <c r="G67" s="573"/>
      <c r="H67" s="573"/>
    </row>
    <row r="68" spans="5:8" x14ac:dyDescent="0.55000000000000004">
      <c r="E68" s="572" t="s">
        <v>715</v>
      </c>
      <c r="F68" s="572"/>
      <c r="G68" s="572"/>
      <c r="H68" s="572"/>
    </row>
  </sheetData>
  <mergeCells count="22">
    <mergeCell ref="C44:D44"/>
    <mergeCell ref="C45:D45"/>
    <mergeCell ref="A31:J31"/>
    <mergeCell ref="A29:B29"/>
    <mergeCell ref="C29:J29"/>
    <mergeCell ref="C22:D22"/>
    <mergeCell ref="C24:D24"/>
    <mergeCell ref="C32:D32"/>
    <mergeCell ref="A1:J1"/>
    <mergeCell ref="A2:J2"/>
    <mergeCell ref="A3:J3"/>
    <mergeCell ref="C4:D4"/>
    <mergeCell ref="E4:F4"/>
    <mergeCell ref="E32:F32"/>
    <mergeCell ref="E66:H66"/>
    <mergeCell ref="E67:H67"/>
    <mergeCell ref="E68:H68"/>
    <mergeCell ref="A63:B63"/>
    <mergeCell ref="C46:D46"/>
    <mergeCell ref="C52:D52"/>
    <mergeCell ref="C56:D56"/>
    <mergeCell ref="C47:D47"/>
  </mergeCells>
  <pageMargins left="0.70866141732283472" right="0.70866141732283472" top="0.74803149606299213" bottom="0.15748031496062992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7"/>
  <sheetViews>
    <sheetView topLeftCell="A49" workbookViewId="0">
      <selection activeCell="E57" sqref="E57:H57"/>
    </sheetView>
  </sheetViews>
  <sheetFormatPr defaultRowHeight="24" x14ac:dyDescent="0.55000000000000004"/>
  <cols>
    <col min="1" max="1" width="5.5" style="1" customWidth="1"/>
    <col min="2" max="2" width="8.625" style="1" customWidth="1"/>
    <col min="3" max="3" width="12.625" style="1" customWidth="1"/>
    <col min="4" max="4" width="16.125" style="1" customWidth="1"/>
    <col min="5" max="5" width="10.125" style="132" customWidth="1"/>
    <col min="6" max="6" width="8.375" style="34" customWidth="1"/>
    <col min="7" max="7" width="7.5" style="34" customWidth="1"/>
    <col min="8" max="8" width="11.125" style="41" customWidth="1"/>
    <col min="9" max="9" width="0.125" style="1" customWidth="1"/>
    <col min="10" max="10" width="15.25" style="1" customWidth="1"/>
    <col min="11" max="11" width="2.5" style="1" customWidth="1"/>
    <col min="12" max="16384" width="9" style="1"/>
  </cols>
  <sheetData>
    <row r="1" spans="1:13" ht="30.75" x14ac:dyDescent="0.7">
      <c r="B1" s="32" t="s">
        <v>78</v>
      </c>
      <c r="C1" s="2"/>
      <c r="D1" s="2" t="s">
        <v>378</v>
      </c>
      <c r="E1" s="221"/>
      <c r="F1" s="33"/>
      <c r="G1" s="33"/>
    </row>
    <row r="2" spans="1:13" ht="33" x14ac:dyDescent="0.75">
      <c r="A2" s="571" t="s">
        <v>708</v>
      </c>
      <c r="B2" s="571"/>
      <c r="C2" s="571"/>
      <c r="D2" s="571"/>
      <c r="E2" s="571"/>
      <c r="F2" s="571"/>
      <c r="G2" s="571"/>
      <c r="H2" s="571"/>
      <c r="I2" s="571"/>
      <c r="J2" s="571"/>
    </row>
    <row r="3" spans="1:13" x14ac:dyDescent="0.55000000000000004">
      <c r="A3" s="3" t="s">
        <v>6</v>
      </c>
      <c r="B3" s="3" t="s">
        <v>80</v>
      </c>
      <c r="C3" s="4" t="s">
        <v>81</v>
      </c>
      <c r="D3" s="5" t="s">
        <v>82</v>
      </c>
      <c r="E3" s="178" t="s">
        <v>83</v>
      </c>
      <c r="F3" s="35"/>
      <c r="G3" s="3" t="s">
        <v>2</v>
      </c>
      <c r="H3" s="44" t="s">
        <v>561</v>
      </c>
      <c r="I3" s="5"/>
      <c r="J3" s="8" t="s">
        <v>5</v>
      </c>
    </row>
    <row r="4" spans="1:13" x14ac:dyDescent="0.55000000000000004">
      <c r="A4" s="9" t="s">
        <v>7</v>
      </c>
      <c r="B4" s="9"/>
      <c r="C4" s="10"/>
      <c r="D4" s="11"/>
      <c r="E4" s="143" t="s">
        <v>0</v>
      </c>
      <c r="F4" s="13" t="s">
        <v>1</v>
      </c>
      <c r="G4" s="9" t="s">
        <v>3</v>
      </c>
      <c r="H4" s="44" t="s">
        <v>4</v>
      </c>
      <c r="I4" s="35"/>
      <c r="J4" s="11"/>
    </row>
    <row r="5" spans="1:13" x14ac:dyDescent="0.55000000000000004">
      <c r="A5" s="321">
        <v>1</v>
      </c>
      <c r="B5" s="322">
        <v>111</v>
      </c>
      <c r="C5" s="323" t="s">
        <v>405</v>
      </c>
      <c r="D5" s="324"/>
      <c r="E5" s="339">
        <v>0</v>
      </c>
      <c r="F5" s="388">
        <v>0</v>
      </c>
      <c r="G5" s="322">
        <f t="shared" ref="G5:G31" si="0">F5-E5</f>
        <v>0</v>
      </c>
      <c r="H5" s="325">
        <f>G5*10</f>
        <v>0</v>
      </c>
      <c r="I5" s="326"/>
      <c r="J5" s="327" t="s">
        <v>595</v>
      </c>
      <c r="K5" s="1" t="s">
        <v>187</v>
      </c>
    </row>
    <row r="6" spans="1:13" x14ac:dyDescent="0.55000000000000004">
      <c r="A6" s="15">
        <v>2</v>
      </c>
      <c r="B6" s="15">
        <v>112</v>
      </c>
      <c r="C6" s="22" t="s">
        <v>85</v>
      </c>
      <c r="D6" s="20"/>
      <c r="E6" s="119">
        <v>1536</v>
      </c>
      <c r="F6" s="290">
        <v>1538</v>
      </c>
      <c r="G6" s="16">
        <f t="shared" si="0"/>
        <v>2</v>
      </c>
      <c r="H6" s="79">
        <f t="shared" ref="H6:H31" si="1">G6*10</f>
        <v>20</v>
      </c>
      <c r="I6" s="20"/>
      <c r="J6" s="40"/>
    </row>
    <row r="7" spans="1:13" x14ac:dyDescent="0.55000000000000004">
      <c r="A7" s="509">
        <v>3</v>
      </c>
      <c r="B7" s="509">
        <v>113</v>
      </c>
      <c r="C7" s="45" t="s">
        <v>340</v>
      </c>
      <c r="D7" s="515" t="s">
        <v>677</v>
      </c>
      <c r="E7" s="492">
        <v>634</v>
      </c>
      <c r="F7" s="511">
        <v>636</v>
      </c>
      <c r="G7" s="512">
        <f t="shared" si="0"/>
        <v>2</v>
      </c>
      <c r="H7" s="513">
        <f t="shared" si="1"/>
        <v>20</v>
      </c>
      <c r="I7" s="510"/>
      <c r="J7" s="514" t="s">
        <v>588</v>
      </c>
    </row>
    <row r="8" spans="1:13" x14ac:dyDescent="0.55000000000000004">
      <c r="A8" s="15">
        <v>4</v>
      </c>
      <c r="B8" s="15">
        <v>114</v>
      </c>
      <c r="C8" s="22" t="s">
        <v>368</v>
      </c>
      <c r="D8" s="20"/>
      <c r="E8" s="119">
        <v>2206</v>
      </c>
      <c r="F8" s="290">
        <v>2224</v>
      </c>
      <c r="G8" s="16">
        <f t="shared" si="0"/>
        <v>18</v>
      </c>
      <c r="H8" s="79">
        <f t="shared" si="1"/>
        <v>180</v>
      </c>
      <c r="I8" s="20"/>
      <c r="J8" s="80"/>
    </row>
    <row r="9" spans="1:13" x14ac:dyDescent="0.55000000000000004">
      <c r="A9" s="15">
        <v>5</v>
      </c>
      <c r="B9" s="15">
        <v>115</v>
      </c>
      <c r="C9" s="22" t="s">
        <v>87</v>
      </c>
      <c r="D9" s="20"/>
      <c r="E9" s="137">
        <v>2768</v>
      </c>
      <c r="F9" s="390">
        <v>2773</v>
      </c>
      <c r="G9" s="16">
        <f t="shared" si="0"/>
        <v>5</v>
      </c>
      <c r="H9" s="79">
        <f t="shared" si="1"/>
        <v>50</v>
      </c>
      <c r="I9" s="25"/>
      <c r="J9" s="40"/>
    </row>
    <row r="10" spans="1:13" x14ac:dyDescent="0.55000000000000004">
      <c r="A10" s="15">
        <v>6</v>
      </c>
      <c r="B10" s="15">
        <v>116</v>
      </c>
      <c r="C10" s="22" t="s">
        <v>88</v>
      </c>
      <c r="D10" s="20"/>
      <c r="E10" s="119">
        <v>725</v>
      </c>
      <c r="F10" s="290">
        <v>725</v>
      </c>
      <c r="G10" s="16">
        <f t="shared" si="0"/>
        <v>0</v>
      </c>
      <c r="H10" s="79">
        <f>G10*10</f>
        <v>0</v>
      </c>
      <c r="I10" s="20"/>
      <c r="J10" s="47"/>
    </row>
    <row r="11" spans="1:13" x14ac:dyDescent="0.55000000000000004">
      <c r="A11" s="15">
        <v>7</v>
      </c>
      <c r="B11" s="15">
        <v>117</v>
      </c>
      <c r="C11" s="22" t="s">
        <v>94</v>
      </c>
      <c r="D11" s="20"/>
      <c r="E11" s="137">
        <v>1189</v>
      </c>
      <c r="F11" s="390">
        <v>1190</v>
      </c>
      <c r="G11" s="16">
        <f t="shared" si="0"/>
        <v>1</v>
      </c>
      <c r="H11" s="79">
        <f t="shared" si="1"/>
        <v>10</v>
      </c>
      <c r="I11" s="25"/>
      <c r="J11" s="20"/>
    </row>
    <row r="12" spans="1:13" s="132" customFormat="1" x14ac:dyDescent="0.55000000000000004">
      <c r="A12" s="119">
        <v>8</v>
      </c>
      <c r="B12" s="119">
        <v>121</v>
      </c>
      <c r="C12" s="133" t="s">
        <v>89</v>
      </c>
      <c r="D12" s="134"/>
      <c r="E12" s="119"/>
      <c r="F12" s="290"/>
      <c r="G12" s="115">
        <f t="shared" si="0"/>
        <v>0</v>
      </c>
      <c r="H12" s="122">
        <v>50</v>
      </c>
      <c r="I12" s="134"/>
      <c r="J12" s="117" t="s">
        <v>503</v>
      </c>
      <c r="M12" s="126"/>
    </row>
    <row r="13" spans="1:13" x14ac:dyDescent="0.55000000000000004">
      <c r="A13" s="15">
        <v>9</v>
      </c>
      <c r="B13" s="15">
        <v>122</v>
      </c>
      <c r="C13" s="22" t="s">
        <v>90</v>
      </c>
      <c r="D13" s="20"/>
      <c r="E13" s="137">
        <v>546</v>
      </c>
      <c r="F13" s="390">
        <v>548</v>
      </c>
      <c r="G13" s="16">
        <f t="shared" si="0"/>
        <v>2</v>
      </c>
      <c r="H13" s="79">
        <f t="shared" si="1"/>
        <v>20</v>
      </c>
      <c r="I13" s="25"/>
      <c r="J13" s="47"/>
    </row>
    <row r="14" spans="1:13" x14ac:dyDescent="0.55000000000000004">
      <c r="A14" s="15">
        <v>10</v>
      </c>
      <c r="B14" s="15">
        <v>123</v>
      </c>
      <c r="C14" s="22" t="s">
        <v>580</v>
      </c>
      <c r="D14" s="20"/>
      <c r="E14" s="119">
        <v>347</v>
      </c>
      <c r="F14" s="290">
        <v>349</v>
      </c>
      <c r="G14" s="16">
        <f t="shared" si="0"/>
        <v>2</v>
      </c>
      <c r="H14" s="79">
        <f>G14*10</f>
        <v>20</v>
      </c>
      <c r="I14" s="20"/>
      <c r="J14" s="80"/>
    </row>
    <row r="15" spans="1:13" s="126" customFormat="1" x14ac:dyDescent="0.55000000000000004">
      <c r="A15" s="15">
        <v>11</v>
      </c>
      <c r="B15" s="15">
        <v>124</v>
      </c>
      <c r="C15" s="22" t="s">
        <v>91</v>
      </c>
      <c r="D15" s="20"/>
      <c r="E15" s="137">
        <v>367</v>
      </c>
      <c r="F15" s="390">
        <v>367</v>
      </c>
      <c r="G15" s="16">
        <f t="shared" si="0"/>
        <v>0</v>
      </c>
      <c r="H15" s="79">
        <f t="shared" si="1"/>
        <v>0</v>
      </c>
      <c r="I15" s="149"/>
      <c r="J15" s="113"/>
    </row>
    <row r="16" spans="1:13" x14ac:dyDescent="0.55000000000000004">
      <c r="A16" s="15">
        <v>12</v>
      </c>
      <c r="B16" s="15">
        <v>125</v>
      </c>
      <c r="C16" s="564" t="s">
        <v>415</v>
      </c>
      <c r="D16" s="565"/>
      <c r="E16" s="119">
        <v>260</v>
      </c>
      <c r="F16" s="290">
        <v>261</v>
      </c>
      <c r="G16" s="16">
        <f t="shared" si="0"/>
        <v>1</v>
      </c>
      <c r="H16" s="79">
        <f t="shared" si="1"/>
        <v>10</v>
      </c>
      <c r="I16" s="20"/>
      <c r="J16" s="48"/>
    </row>
    <row r="17" spans="1:15" x14ac:dyDescent="0.55000000000000004">
      <c r="A17" s="15">
        <v>13</v>
      </c>
      <c r="B17" s="15">
        <v>126</v>
      </c>
      <c r="C17" s="22" t="s">
        <v>336</v>
      </c>
      <c r="D17" s="20"/>
      <c r="E17" s="137">
        <v>1005</v>
      </c>
      <c r="F17" s="390">
        <v>1017</v>
      </c>
      <c r="G17" s="16">
        <f t="shared" si="0"/>
        <v>12</v>
      </c>
      <c r="H17" s="79">
        <f t="shared" si="1"/>
        <v>120</v>
      </c>
      <c r="I17" s="25"/>
      <c r="J17" s="37"/>
    </row>
    <row r="18" spans="1:15" x14ac:dyDescent="0.55000000000000004">
      <c r="A18" s="15">
        <v>14</v>
      </c>
      <c r="B18" s="15">
        <v>127</v>
      </c>
      <c r="C18" s="22" t="s">
        <v>92</v>
      </c>
      <c r="D18" s="20"/>
      <c r="E18" s="119">
        <v>1085</v>
      </c>
      <c r="F18" s="290">
        <v>1097</v>
      </c>
      <c r="G18" s="16">
        <f t="shared" si="0"/>
        <v>12</v>
      </c>
      <c r="H18" s="79">
        <f>G18*10</f>
        <v>120</v>
      </c>
      <c r="I18" s="20"/>
      <c r="J18" s="37"/>
      <c r="O18" s="165"/>
    </row>
    <row r="19" spans="1:15" x14ac:dyDescent="0.55000000000000004">
      <c r="A19" s="15">
        <v>15</v>
      </c>
      <c r="B19" s="15">
        <v>128</v>
      </c>
      <c r="C19" s="22" t="s">
        <v>571</v>
      </c>
      <c r="D19" s="20"/>
      <c r="E19" s="137">
        <v>1351</v>
      </c>
      <c r="F19" s="390">
        <v>1366</v>
      </c>
      <c r="G19" s="16">
        <f t="shared" si="0"/>
        <v>15</v>
      </c>
      <c r="H19" s="79">
        <f t="shared" si="1"/>
        <v>150</v>
      </c>
      <c r="I19" s="25"/>
      <c r="J19" s="156"/>
    </row>
    <row r="20" spans="1:15" x14ac:dyDescent="0.55000000000000004">
      <c r="A20" s="15">
        <v>16</v>
      </c>
      <c r="B20" s="15">
        <v>129</v>
      </c>
      <c r="C20" s="22" t="s">
        <v>93</v>
      </c>
      <c r="D20" s="20"/>
      <c r="E20" s="119">
        <v>791</v>
      </c>
      <c r="F20" s="290">
        <v>792</v>
      </c>
      <c r="G20" s="16">
        <f t="shared" si="0"/>
        <v>1</v>
      </c>
      <c r="H20" s="79">
        <f t="shared" si="1"/>
        <v>10</v>
      </c>
      <c r="I20" s="20"/>
      <c r="J20" s="81"/>
    </row>
    <row r="21" spans="1:15" s="126" customFormat="1" x14ac:dyDescent="0.55000000000000004">
      <c r="A21" s="15">
        <v>17</v>
      </c>
      <c r="B21" s="15">
        <v>1210</v>
      </c>
      <c r="C21" s="45" t="s">
        <v>405</v>
      </c>
      <c r="D21" s="20"/>
      <c r="E21" s="137">
        <v>474</v>
      </c>
      <c r="F21" s="390">
        <v>474</v>
      </c>
      <c r="G21" s="16">
        <f t="shared" si="0"/>
        <v>0</v>
      </c>
      <c r="H21" s="79">
        <f t="shared" si="1"/>
        <v>0</v>
      </c>
      <c r="I21" s="25"/>
      <c r="J21" s="48" t="s">
        <v>716</v>
      </c>
    </row>
    <row r="22" spans="1:15" x14ac:dyDescent="0.55000000000000004">
      <c r="A22" s="15">
        <v>18</v>
      </c>
      <c r="B22" s="15">
        <v>1211</v>
      </c>
      <c r="C22" s="22" t="s">
        <v>339</v>
      </c>
      <c r="D22" s="20"/>
      <c r="E22" s="119">
        <v>707</v>
      </c>
      <c r="F22" s="290">
        <v>713</v>
      </c>
      <c r="G22" s="16">
        <f t="shared" si="0"/>
        <v>6</v>
      </c>
      <c r="H22" s="79">
        <f t="shared" si="1"/>
        <v>60</v>
      </c>
      <c r="I22" s="20"/>
      <c r="J22" s="20"/>
    </row>
    <row r="23" spans="1:15" x14ac:dyDescent="0.55000000000000004">
      <c r="A23" s="15">
        <v>19</v>
      </c>
      <c r="B23" s="15">
        <v>1212</v>
      </c>
      <c r="C23" s="22" t="s">
        <v>95</v>
      </c>
      <c r="D23" s="20"/>
      <c r="E23" s="137">
        <v>920</v>
      </c>
      <c r="F23" s="390">
        <v>921</v>
      </c>
      <c r="G23" s="16">
        <f t="shared" si="0"/>
        <v>1</v>
      </c>
      <c r="H23" s="79">
        <f>G23*10</f>
        <v>10</v>
      </c>
      <c r="I23" s="25"/>
      <c r="J23" s="37"/>
    </row>
    <row r="24" spans="1:15" x14ac:dyDescent="0.55000000000000004">
      <c r="A24" s="15">
        <v>20</v>
      </c>
      <c r="B24" s="15">
        <v>131</v>
      </c>
      <c r="C24" s="22" t="s">
        <v>96</v>
      </c>
      <c r="D24" s="20"/>
      <c r="E24" s="119">
        <v>1831</v>
      </c>
      <c r="F24" s="290">
        <v>1849</v>
      </c>
      <c r="G24" s="16">
        <f t="shared" si="0"/>
        <v>18</v>
      </c>
      <c r="H24" s="79">
        <f t="shared" si="1"/>
        <v>180</v>
      </c>
      <c r="I24" s="20"/>
      <c r="J24" s="20"/>
      <c r="K24" s="28"/>
      <c r="L24" s="28"/>
    </row>
    <row r="25" spans="1:15" x14ac:dyDescent="0.55000000000000004">
      <c r="A25" s="15">
        <v>21</v>
      </c>
      <c r="B25" s="15">
        <v>132</v>
      </c>
      <c r="C25" s="22" t="s">
        <v>97</v>
      </c>
      <c r="D25" s="20"/>
      <c r="E25" s="119">
        <v>778</v>
      </c>
      <c r="F25" s="290">
        <v>781</v>
      </c>
      <c r="G25" s="16">
        <f t="shared" si="0"/>
        <v>3</v>
      </c>
      <c r="H25" s="79">
        <f t="shared" si="1"/>
        <v>30</v>
      </c>
      <c r="I25" s="25"/>
      <c r="J25" s="48"/>
      <c r="K25" s="46"/>
      <c r="L25" s="28"/>
    </row>
    <row r="26" spans="1:15" x14ac:dyDescent="0.55000000000000004">
      <c r="A26" s="15">
        <v>22</v>
      </c>
      <c r="B26" s="15">
        <v>133</v>
      </c>
      <c r="C26" s="22" t="s">
        <v>98</v>
      </c>
      <c r="D26" s="20"/>
      <c r="E26" s="137">
        <v>1756</v>
      </c>
      <c r="F26" s="390">
        <v>1771</v>
      </c>
      <c r="G26" s="16">
        <f t="shared" si="0"/>
        <v>15</v>
      </c>
      <c r="H26" s="79">
        <f t="shared" si="1"/>
        <v>150</v>
      </c>
      <c r="I26" s="20"/>
      <c r="J26" s="20"/>
    </row>
    <row r="27" spans="1:15" x14ac:dyDescent="0.55000000000000004">
      <c r="A27" s="321">
        <v>23</v>
      </c>
      <c r="B27" s="321">
        <v>134</v>
      </c>
      <c r="C27" s="329" t="s">
        <v>405</v>
      </c>
      <c r="D27" s="330"/>
      <c r="E27" s="343">
        <v>567</v>
      </c>
      <c r="F27" s="391">
        <v>567</v>
      </c>
      <c r="G27" s="322">
        <f t="shared" si="0"/>
        <v>0</v>
      </c>
      <c r="H27" s="331">
        <f t="shared" si="1"/>
        <v>0</v>
      </c>
      <c r="I27" s="326"/>
      <c r="J27" s="332" t="s">
        <v>589</v>
      </c>
    </row>
    <row r="28" spans="1:15" x14ac:dyDescent="0.55000000000000004">
      <c r="A28" s="15">
        <v>24</v>
      </c>
      <c r="B28" s="15">
        <v>135</v>
      </c>
      <c r="C28" s="22" t="s">
        <v>99</v>
      </c>
      <c r="D28" s="20"/>
      <c r="E28" s="137">
        <v>550</v>
      </c>
      <c r="F28" s="390">
        <v>560</v>
      </c>
      <c r="G28" s="16">
        <f t="shared" si="0"/>
        <v>10</v>
      </c>
      <c r="H28" s="79">
        <f>G28*10</f>
        <v>100</v>
      </c>
      <c r="I28" s="20"/>
      <c r="J28" s="20"/>
    </row>
    <row r="29" spans="1:15" x14ac:dyDescent="0.55000000000000004">
      <c r="A29" s="15">
        <v>25</v>
      </c>
      <c r="B29" s="15">
        <v>136</v>
      </c>
      <c r="C29" s="22" t="s">
        <v>572</v>
      </c>
      <c r="D29" s="20"/>
      <c r="E29" s="119">
        <v>719</v>
      </c>
      <c r="F29" s="290">
        <v>721</v>
      </c>
      <c r="G29" s="16">
        <f t="shared" si="0"/>
        <v>2</v>
      </c>
      <c r="H29" s="79">
        <f t="shared" si="1"/>
        <v>20</v>
      </c>
      <c r="I29" s="25"/>
      <c r="J29" s="89"/>
    </row>
    <row r="30" spans="1:15" x14ac:dyDescent="0.55000000000000004">
      <c r="A30" s="15">
        <v>26</v>
      </c>
      <c r="B30" s="15">
        <v>137</v>
      </c>
      <c r="C30" s="27" t="s">
        <v>280</v>
      </c>
      <c r="D30" s="20"/>
      <c r="E30" s="137">
        <v>1110</v>
      </c>
      <c r="F30" s="390">
        <v>1122</v>
      </c>
      <c r="G30" s="16">
        <f t="shared" si="0"/>
        <v>12</v>
      </c>
      <c r="H30" s="79">
        <f t="shared" si="1"/>
        <v>120</v>
      </c>
      <c r="I30" s="18"/>
      <c r="J30" s="48"/>
    </row>
    <row r="31" spans="1:15" x14ac:dyDescent="0.55000000000000004">
      <c r="A31" s="15">
        <v>27</v>
      </c>
      <c r="B31" s="15">
        <v>138</v>
      </c>
      <c r="C31" s="22" t="s">
        <v>100</v>
      </c>
      <c r="D31" s="20"/>
      <c r="E31" s="119">
        <v>1098</v>
      </c>
      <c r="F31" s="290">
        <v>1102</v>
      </c>
      <c r="G31" s="38">
        <f t="shared" si="0"/>
        <v>4</v>
      </c>
      <c r="H31" s="87">
        <f t="shared" si="1"/>
        <v>40</v>
      </c>
      <c r="I31" s="20"/>
      <c r="J31" s="20"/>
    </row>
    <row r="32" spans="1:15" x14ac:dyDescent="0.55000000000000004">
      <c r="A32" s="31"/>
      <c r="B32" s="31"/>
      <c r="C32" s="28"/>
      <c r="D32" s="28"/>
      <c r="E32" s="457"/>
      <c r="F32" s="31"/>
      <c r="G32" s="31"/>
      <c r="H32" s="84"/>
      <c r="I32" s="28"/>
      <c r="J32" s="28"/>
    </row>
    <row r="33" spans="1:15" ht="33" x14ac:dyDescent="0.75">
      <c r="A33" s="571" t="s">
        <v>708</v>
      </c>
      <c r="B33" s="571"/>
      <c r="C33" s="571"/>
      <c r="D33" s="571"/>
      <c r="E33" s="571"/>
      <c r="F33" s="571"/>
      <c r="G33" s="571"/>
      <c r="H33" s="571"/>
      <c r="I33" s="571"/>
      <c r="J33" s="571"/>
    </row>
    <row r="34" spans="1:15" x14ac:dyDescent="0.55000000000000004">
      <c r="A34" s="3" t="s">
        <v>6</v>
      </c>
      <c r="B34" s="3" t="s">
        <v>80</v>
      </c>
      <c r="C34" s="4" t="s">
        <v>101</v>
      </c>
      <c r="D34" s="5" t="s">
        <v>82</v>
      </c>
      <c r="E34" s="178" t="s">
        <v>83</v>
      </c>
      <c r="F34" s="167"/>
      <c r="G34" s="3" t="s">
        <v>2</v>
      </c>
      <c r="H34" s="95" t="s">
        <v>84</v>
      </c>
      <c r="I34" s="11"/>
      <c r="J34" s="8" t="s">
        <v>5</v>
      </c>
    </row>
    <row r="35" spans="1:15" x14ac:dyDescent="0.55000000000000004">
      <c r="A35" s="9" t="s">
        <v>7</v>
      </c>
      <c r="B35" s="9"/>
      <c r="C35" s="10"/>
      <c r="D35" s="11"/>
      <c r="E35" s="143" t="s">
        <v>0</v>
      </c>
      <c r="F35" s="166" t="s">
        <v>1</v>
      </c>
      <c r="G35" s="9" t="s">
        <v>3</v>
      </c>
      <c r="H35" s="85" t="s">
        <v>4</v>
      </c>
      <c r="I35" s="13"/>
      <c r="J35" s="158"/>
    </row>
    <row r="36" spans="1:15" x14ac:dyDescent="0.55000000000000004">
      <c r="A36" s="15">
        <v>28</v>
      </c>
      <c r="B36" s="16">
        <v>139</v>
      </c>
      <c r="C36" s="17" t="s">
        <v>103</v>
      </c>
      <c r="D36" s="18"/>
      <c r="E36" s="117">
        <v>1460</v>
      </c>
      <c r="F36" s="125">
        <v>1467</v>
      </c>
      <c r="G36" s="15">
        <f t="shared" ref="G36:G43" si="2">F36-E36</f>
        <v>7</v>
      </c>
      <c r="H36" s="86">
        <f>G36*10</f>
        <v>70</v>
      </c>
      <c r="I36" s="25"/>
      <c r="J36" s="37"/>
    </row>
    <row r="37" spans="1:15" ht="21" customHeight="1" x14ac:dyDescent="0.55000000000000004">
      <c r="A37" s="15">
        <v>29</v>
      </c>
      <c r="B37" s="15">
        <v>1310</v>
      </c>
      <c r="C37" s="22" t="s">
        <v>104</v>
      </c>
      <c r="D37" s="20"/>
      <c r="E37" s="121">
        <v>1126</v>
      </c>
      <c r="F37" s="127">
        <v>1138</v>
      </c>
      <c r="G37" s="15">
        <f t="shared" si="2"/>
        <v>12</v>
      </c>
      <c r="H37" s="86">
        <f t="shared" ref="H37:H50" si="3">G37*10</f>
        <v>120</v>
      </c>
      <c r="I37" s="20"/>
      <c r="J37" s="40"/>
    </row>
    <row r="38" spans="1:15" s="126" customFormat="1" x14ac:dyDescent="0.55000000000000004">
      <c r="A38" s="137">
        <v>30</v>
      </c>
      <c r="B38" s="137">
        <v>1311</v>
      </c>
      <c r="C38" s="138" t="s">
        <v>651</v>
      </c>
      <c r="D38" s="172" t="s">
        <v>652</v>
      </c>
      <c r="E38" s="117">
        <v>1090</v>
      </c>
      <c r="F38" s="125">
        <v>1096</v>
      </c>
      <c r="G38" s="119">
        <f>F38-E38</f>
        <v>6</v>
      </c>
      <c r="H38" s="118">
        <f>G38*10</f>
        <v>60</v>
      </c>
      <c r="I38" s="172"/>
      <c r="J38" s="121" t="s">
        <v>633</v>
      </c>
    </row>
    <row r="39" spans="1:15" x14ac:dyDescent="0.55000000000000004">
      <c r="A39" s="15">
        <v>31</v>
      </c>
      <c r="B39" s="15">
        <v>1312</v>
      </c>
      <c r="C39" s="22" t="s">
        <v>337</v>
      </c>
      <c r="D39" s="20"/>
      <c r="E39" s="117">
        <v>773</v>
      </c>
      <c r="F39" s="125">
        <v>779</v>
      </c>
      <c r="G39" s="15">
        <f t="shared" si="2"/>
        <v>6</v>
      </c>
      <c r="H39" s="86">
        <f t="shared" si="3"/>
        <v>60</v>
      </c>
      <c r="I39" s="20"/>
      <c r="J39" s="40"/>
    </row>
    <row r="40" spans="1:15" x14ac:dyDescent="0.55000000000000004">
      <c r="A40" s="15">
        <v>32</v>
      </c>
      <c r="B40" s="15">
        <v>141</v>
      </c>
      <c r="C40" s="22" t="s">
        <v>105</v>
      </c>
      <c r="D40" s="20"/>
      <c r="E40" s="117">
        <v>449</v>
      </c>
      <c r="F40" s="125">
        <v>451</v>
      </c>
      <c r="G40" s="15">
        <f t="shared" si="2"/>
        <v>2</v>
      </c>
      <c r="H40" s="86">
        <f t="shared" si="3"/>
        <v>20</v>
      </c>
      <c r="I40" s="25"/>
      <c r="J40" s="40"/>
    </row>
    <row r="41" spans="1:15" x14ac:dyDescent="0.55000000000000004">
      <c r="A41" s="15">
        <v>33</v>
      </c>
      <c r="B41" s="15">
        <v>142</v>
      </c>
      <c r="C41" s="22" t="s">
        <v>278</v>
      </c>
      <c r="D41" s="20"/>
      <c r="E41" s="117">
        <v>723</v>
      </c>
      <c r="F41" s="125">
        <v>724</v>
      </c>
      <c r="G41" s="15">
        <f t="shared" si="2"/>
        <v>1</v>
      </c>
      <c r="H41" s="86">
        <f t="shared" si="3"/>
        <v>10</v>
      </c>
      <c r="I41" s="20"/>
      <c r="J41" s="80"/>
    </row>
    <row r="42" spans="1:15" x14ac:dyDescent="0.55000000000000004">
      <c r="A42" s="38">
        <v>34</v>
      </c>
      <c r="B42" s="15">
        <v>143</v>
      </c>
      <c r="C42" s="22" t="s">
        <v>106</v>
      </c>
      <c r="D42" s="20"/>
      <c r="E42" s="117">
        <v>1426</v>
      </c>
      <c r="F42" s="125">
        <v>1436</v>
      </c>
      <c r="G42" s="15">
        <f t="shared" si="2"/>
        <v>10</v>
      </c>
      <c r="H42" s="86">
        <f t="shared" si="3"/>
        <v>100</v>
      </c>
      <c r="I42" s="25"/>
      <c r="J42" s="40"/>
    </row>
    <row r="43" spans="1:15" x14ac:dyDescent="0.55000000000000004">
      <c r="A43" s="321">
        <v>35</v>
      </c>
      <c r="B43" s="321">
        <v>144</v>
      </c>
      <c r="C43" s="329" t="s">
        <v>405</v>
      </c>
      <c r="D43" s="330"/>
      <c r="E43" s="345">
        <v>962</v>
      </c>
      <c r="F43" s="392">
        <v>962</v>
      </c>
      <c r="G43" s="321">
        <f t="shared" si="2"/>
        <v>0</v>
      </c>
      <c r="H43" s="334">
        <f t="shared" si="3"/>
        <v>0</v>
      </c>
      <c r="I43" s="330"/>
      <c r="J43" s="335" t="s">
        <v>646</v>
      </c>
    </row>
    <row r="44" spans="1:15" x14ac:dyDescent="0.55000000000000004">
      <c r="A44" s="15">
        <v>36</v>
      </c>
      <c r="B44" s="15">
        <v>145</v>
      </c>
      <c r="C44" s="22" t="s">
        <v>334</v>
      </c>
      <c r="D44" s="20"/>
      <c r="E44" s="121">
        <v>661</v>
      </c>
      <c r="F44" s="127">
        <v>664</v>
      </c>
      <c r="G44" s="15">
        <f t="shared" ref="G44:G51" si="4">F44-E44</f>
        <v>3</v>
      </c>
      <c r="H44" s="86">
        <f>G44*10</f>
        <v>30</v>
      </c>
      <c r="I44" s="25"/>
      <c r="J44" s="40"/>
    </row>
    <row r="45" spans="1:15" x14ac:dyDescent="0.55000000000000004">
      <c r="A45" s="23">
        <v>37</v>
      </c>
      <c r="B45" s="23">
        <v>146</v>
      </c>
      <c r="C45" s="24" t="s">
        <v>291</v>
      </c>
      <c r="D45" s="25"/>
      <c r="E45" s="117">
        <v>901</v>
      </c>
      <c r="F45" s="125">
        <v>905</v>
      </c>
      <c r="G45" s="15">
        <f t="shared" si="4"/>
        <v>4</v>
      </c>
      <c r="H45" s="86">
        <f t="shared" si="3"/>
        <v>40</v>
      </c>
      <c r="I45" s="20"/>
      <c r="J45" s="82"/>
    </row>
    <row r="46" spans="1:15" x14ac:dyDescent="0.55000000000000004">
      <c r="A46" s="15">
        <v>38</v>
      </c>
      <c r="B46" s="15">
        <v>147</v>
      </c>
      <c r="C46" s="22" t="s">
        <v>333</v>
      </c>
      <c r="D46" s="20"/>
      <c r="E46" s="117">
        <v>849</v>
      </c>
      <c r="F46" s="125">
        <v>858</v>
      </c>
      <c r="G46" s="15">
        <f t="shared" si="4"/>
        <v>9</v>
      </c>
      <c r="H46" s="86">
        <f>G46*10</f>
        <v>90</v>
      </c>
      <c r="I46" s="25"/>
      <c r="J46" s="40"/>
    </row>
    <row r="47" spans="1:15" s="132" customFormat="1" x14ac:dyDescent="0.55000000000000004">
      <c r="A47" s="343">
        <v>39</v>
      </c>
      <c r="B47" s="343">
        <v>148</v>
      </c>
      <c r="C47" s="329" t="s">
        <v>405</v>
      </c>
      <c r="D47" s="330"/>
      <c r="E47" s="345">
        <v>1338</v>
      </c>
      <c r="F47" s="392">
        <v>1338</v>
      </c>
      <c r="G47" s="343">
        <f t="shared" si="4"/>
        <v>0</v>
      </c>
      <c r="H47" s="347">
        <f>G47*10</f>
        <v>0</v>
      </c>
      <c r="I47" s="369"/>
      <c r="J47" s="369" t="s">
        <v>690</v>
      </c>
      <c r="O47" s="159"/>
    </row>
    <row r="48" spans="1:15" s="132" customFormat="1" x14ac:dyDescent="0.55000000000000004">
      <c r="A48" s="119">
        <v>40</v>
      </c>
      <c r="B48" s="119">
        <v>149</v>
      </c>
      <c r="C48" s="240" t="s">
        <v>381</v>
      </c>
      <c r="D48" s="147"/>
      <c r="E48" s="117">
        <v>40</v>
      </c>
      <c r="F48" s="125">
        <v>41</v>
      </c>
      <c r="G48" s="119">
        <f t="shared" si="4"/>
        <v>1</v>
      </c>
      <c r="H48" s="118">
        <f>G48*10</f>
        <v>10</v>
      </c>
      <c r="I48" s="172"/>
      <c r="J48" s="140"/>
    </row>
    <row r="49" spans="1:10" x14ac:dyDescent="0.55000000000000004">
      <c r="A49" s="15">
        <v>41</v>
      </c>
      <c r="B49" s="15">
        <v>1410</v>
      </c>
      <c r="C49" s="22" t="s">
        <v>107</v>
      </c>
      <c r="D49" s="20"/>
      <c r="E49" s="117">
        <v>0</v>
      </c>
      <c r="F49" s="125">
        <v>0</v>
      </c>
      <c r="G49" s="15">
        <f t="shared" si="4"/>
        <v>0</v>
      </c>
      <c r="H49" s="86">
        <f>G49*10</f>
        <v>0</v>
      </c>
      <c r="I49" s="40"/>
      <c r="J49" s="40" t="s">
        <v>399</v>
      </c>
    </row>
    <row r="50" spans="1:10" x14ac:dyDescent="0.55000000000000004">
      <c r="A50" s="15">
        <v>42</v>
      </c>
      <c r="B50" s="15">
        <v>1411</v>
      </c>
      <c r="C50" s="22" t="s">
        <v>108</v>
      </c>
      <c r="D50" s="20"/>
      <c r="E50" s="117">
        <v>40</v>
      </c>
      <c r="F50" s="125">
        <v>40</v>
      </c>
      <c r="G50" s="15">
        <f t="shared" si="4"/>
        <v>0</v>
      </c>
      <c r="H50" s="86">
        <f t="shared" si="3"/>
        <v>0</v>
      </c>
      <c r="I50" s="25"/>
      <c r="J50" s="40"/>
    </row>
    <row r="51" spans="1:10" x14ac:dyDescent="0.55000000000000004">
      <c r="A51" s="15">
        <v>43</v>
      </c>
      <c r="B51" s="15">
        <v>1412</v>
      </c>
      <c r="C51" s="22" t="s">
        <v>109</v>
      </c>
      <c r="D51" s="20"/>
      <c r="E51" s="119">
        <v>424</v>
      </c>
      <c r="F51" s="290">
        <v>425</v>
      </c>
      <c r="G51" s="15">
        <f t="shared" si="4"/>
        <v>1</v>
      </c>
      <c r="H51" s="87">
        <f>G51*10</f>
        <v>10</v>
      </c>
      <c r="I51" s="20"/>
      <c r="J51" s="40"/>
    </row>
    <row r="52" spans="1:10" s="63" customFormat="1" ht="27.75" x14ac:dyDescent="0.65">
      <c r="A52" s="60"/>
      <c r="B52" s="61"/>
      <c r="C52" s="57" t="s">
        <v>283</v>
      </c>
      <c r="D52" s="57"/>
      <c r="E52" s="214"/>
      <c r="F52" s="61"/>
      <c r="G52" s="61"/>
      <c r="H52" s="88">
        <f>SUM(H5:H51)</f>
        <v>2110</v>
      </c>
      <c r="I52" s="67" t="s">
        <v>4</v>
      </c>
      <c r="J52" s="62"/>
    </row>
    <row r="53" spans="1:10" ht="13.5" customHeight="1" x14ac:dyDescent="0.55000000000000004">
      <c r="A53" s="31"/>
      <c r="B53" s="31"/>
      <c r="C53" s="28"/>
      <c r="D53" s="28"/>
      <c r="E53" s="457"/>
      <c r="F53" s="31"/>
      <c r="G53" s="31"/>
      <c r="H53" s="31"/>
      <c r="I53" s="28"/>
      <c r="J53" s="31"/>
    </row>
    <row r="54" spans="1:10" x14ac:dyDescent="0.55000000000000004">
      <c r="B54" s="596" t="s">
        <v>504</v>
      </c>
      <c r="C54" s="597"/>
      <c r="D54" s="597"/>
      <c r="E54" s="597"/>
      <c r="F54" s="597"/>
    </row>
    <row r="55" spans="1:10" x14ac:dyDescent="0.55000000000000004">
      <c r="E55" s="572" t="s">
        <v>664</v>
      </c>
      <c r="F55" s="572"/>
      <c r="G55" s="572"/>
      <c r="H55" s="572"/>
    </row>
    <row r="56" spans="1:10" x14ac:dyDescent="0.55000000000000004">
      <c r="E56" s="573" t="s">
        <v>665</v>
      </c>
      <c r="F56" s="573"/>
      <c r="G56" s="573"/>
      <c r="H56" s="573"/>
      <c r="I56" s="28"/>
      <c r="J56" s="28"/>
    </row>
    <row r="57" spans="1:10" x14ac:dyDescent="0.55000000000000004">
      <c r="E57" s="572" t="s">
        <v>720</v>
      </c>
      <c r="F57" s="572"/>
      <c r="G57" s="572"/>
      <c r="H57" s="572"/>
    </row>
  </sheetData>
  <mergeCells count="7">
    <mergeCell ref="E56:H56"/>
    <mergeCell ref="E57:H57"/>
    <mergeCell ref="C16:D16"/>
    <mergeCell ref="B54:F54"/>
    <mergeCell ref="A2:J2"/>
    <mergeCell ref="A33:J33"/>
    <mergeCell ref="E55:H55"/>
  </mergeCells>
  <phoneticPr fontId="9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55"/>
  <sheetViews>
    <sheetView topLeftCell="A43" workbookViewId="0">
      <selection activeCell="F50" sqref="F50"/>
    </sheetView>
  </sheetViews>
  <sheetFormatPr defaultRowHeight="24" x14ac:dyDescent="0.55000000000000004"/>
  <cols>
    <col min="1" max="1" width="5.5" style="132" customWidth="1"/>
    <col min="2" max="2" width="8.625" style="132" customWidth="1"/>
    <col min="3" max="3" width="13.25" style="132" customWidth="1"/>
    <col min="4" max="4" width="13.375" style="132" customWidth="1"/>
    <col min="5" max="5" width="8.5" style="132" customWidth="1"/>
    <col min="6" max="6" width="8.25" style="438" customWidth="1"/>
    <col min="7" max="7" width="7.25" style="132" customWidth="1"/>
    <col min="8" max="8" width="12.625" style="132" bestFit="1" customWidth="1"/>
    <col min="9" max="9" width="0.625" style="132" customWidth="1"/>
    <col min="10" max="10" width="12.75" style="132" customWidth="1"/>
    <col min="11" max="16384" width="9" style="1"/>
  </cols>
  <sheetData>
    <row r="1" spans="1:11" ht="30.75" customHeight="1" x14ac:dyDescent="0.65">
      <c r="A1" s="598" t="s">
        <v>79</v>
      </c>
      <c r="B1" s="598"/>
      <c r="C1" s="598"/>
      <c r="D1" s="598"/>
      <c r="E1" s="598"/>
      <c r="F1" s="598"/>
      <c r="G1" s="598"/>
      <c r="H1" s="598"/>
      <c r="I1" s="598"/>
      <c r="J1" s="598"/>
    </row>
    <row r="2" spans="1:11" s="220" customFormat="1" ht="27.75" x14ac:dyDescent="0.65">
      <c r="A2" s="586" t="s">
        <v>710</v>
      </c>
      <c r="B2" s="586"/>
      <c r="C2" s="586"/>
      <c r="D2" s="586"/>
      <c r="E2" s="586"/>
      <c r="F2" s="586"/>
      <c r="G2" s="586"/>
      <c r="H2" s="586"/>
      <c r="I2" s="586"/>
      <c r="J2" s="586"/>
    </row>
    <row r="3" spans="1:11" x14ac:dyDescent="0.55000000000000004">
      <c r="A3" s="177" t="s">
        <v>6</v>
      </c>
      <c r="B3" s="177" t="s">
        <v>80</v>
      </c>
      <c r="C3" s="222" t="s">
        <v>110</v>
      </c>
      <c r="D3" s="179" t="s">
        <v>82</v>
      </c>
      <c r="E3" s="178" t="s">
        <v>102</v>
      </c>
      <c r="F3" s="435"/>
      <c r="G3" s="177" t="s">
        <v>2</v>
      </c>
      <c r="H3" s="178" t="s">
        <v>64</v>
      </c>
      <c r="I3" s="179"/>
      <c r="J3" s="177" t="s">
        <v>5</v>
      </c>
    </row>
    <row r="4" spans="1:11" x14ac:dyDescent="0.55000000000000004">
      <c r="A4" s="202" t="s">
        <v>7</v>
      </c>
      <c r="B4" s="202"/>
      <c r="C4" s="223"/>
      <c r="D4" s="203"/>
      <c r="E4" s="143" t="s">
        <v>0</v>
      </c>
      <c r="F4" s="436" t="s">
        <v>1</v>
      </c>
      <c r="G4" s="150" t="s">
        <v>3</v>
      </c>
      <c r="H4" s="184" t="s">
        <v>4</v>
      </c>
      <c r="I4" s="185"/>
      <c r="J4" s="224"/>
    </row>
    <row r="5" spans="1:11" s="132" customFormat="1" x14ac:dyDescent="0.55000000000000004">
      <c r="A5" s="343">
        <v>1</v>
      </c>
      <c r="B5" s="343">
        <v>111</v>
      </c>
      <c r="C5" s="374" t="s">
        <v>405</v>
      </c>
      <c r="D5" s="369"/>
      <c r="E5" s="453">
        <v>0</v>
      </c>
      <c r="F5" s="407">
        <v>0</v>
      </c>
      <c r="G5" s="339">
        <f t="shared" ref="G5:G31" si="0">F5-E5</f>
        <v>0</v>
      </c>
      <c r="H5" s="375">
        <f>G5*5</f>
        <v>0</v>
      </c>
      <c r="I5" s="369"/>
      <c r="J5" s="376" t="s">
        <v>592</v>
      </c>
      <c r="K5" s="132" t="s">
        <v>187</v>
      </c>
    </row>
    <row r="6" spans="1:11" x14ac:dyDescent="0.55000000000000004">
      <c r="A6" s="225">
        <v>2</v>
      </c>
      <c r="B6" s="225">
        <v>112</v>
      </c>
      <c r="C6" s="226" t="s">
        <v>85</v>
      </c>
      <c r="D6" s="131"/>
      <c r="E6" s="117">
        <v>4667</v>
      </c>
      <c r="F6" s="395">
        <v>4759</v>
      </c>
      <c r="G6" s="115">
        <f t="shared" si="0"/>
        <v>92</v>
      </c>
      <c r="H6" s="118">
        <f>G6*5</f>
        <v>460</v>
      </c>
      <c r="I6" s="134"/>
      <c r="J6" s="117"/>
    </row>
    <row r="7" spans="1:11" x14ac:dyDescent="0.55000000000000004">
      <c r="A7" s="492">
        <v>3</v>
      </c>
      <c r="B7" s="492">
        <v>113</v>
      </c>
      <c r="C7" s="130" t="s">
        <v>340</v>
      </c>
      <c r="D7" s="493" t="s">
        <v>677</v>
      </c>
      <c r="E7" s="494">
        <v>1078</v>
      </c>
      <c r="F7" s="495">
        <v>1146</v>
      </c>
      <c r="G7" s="496">
        <f t="shared" si="0"/>
        <v>68</v>
      </c>
      <c r="H7" s="497">
        <f t="shared" ref="H7:H31" si="1">G7*5</f>
        <v>340</v>
      </c>
      <c r="I7" s="493"/>
      <c r="J7" s="498" t="s">
        <v>588</v>
      </c>
    </row>
    <row r="8" spans="1:11" x14ac:dyDescent="0.55000000000000004">
      <c r="A8" s="119">
        <v>4</v>
      </c>
      <c r="B8" s="119">
        <v>114</v>
      </c>
      <c r="C8" s="228" t="s">
        <v>86</v>
      </c>
      <c r="D8" s="187"/>
      <c r="E8" s="117">
        <v>9884</v>
      </c>
      <c r="F8" s="395">
        <v>10167</v>
      </c>
      <c r="G8" s="115">
        <f t="shared" si="0"/>
        <v>283</v>
      </c>
      <c r="H8" s="118">
        <f t="shared" si="1"/>
        <v>1415</v>
      </c>
      <c r="I8" s="134"/>
      <c r="J8" s="142"/>
    </row>
    <row r="9" spans="1:11" x14ac:dyDescent="0.55000000000000004">
      <c r="A9" s="115">
        <v>5</v>
      </c>
      <c r="B9" s="115">
        <v>115</v>
      </c>
      <c r="C9" s="145" t="s">
        <v>87</v>
      </c>
      <c r="D9" s="139"/>
      <c r="E9" s="117">
        <v>7349</v>
      </c>
      <c r="F9" s="395">
        <v>7419</v>
      </c>
      <c r="G9" s="115">
        <f t="shared" si="0"/>
        <v>70</v>
      </c>
      <c r="H9" s="118">
        <f t="shared" si="1"/>
        <v>350</v>
      </c>
      <c r="I9" s="172"/>
      <c r="J9" s="119"/>
    </row>
    <row r="10" spans="1:11" s="126" customFormat="1" x14ac:dyDescent="0.55000000000000004">
      <c r="A10" s="119">
        <v>6</v>
      </c>
      <c r="B10" s="119">
        <v>116</v>
      </c>
      <c r="C10" s="135" t="s">
        <v>440</v>
      </c>
      <c r="D10" s="134"/>
      <c r="E10" s="454">
        <v>35</v>
      </c>
      <c r="F10" s="411">
        <v>60</v>
      </c>
      <c r="G10" s="115">
        <f t="shared" si="0"/>
        <v>25</v>
      </c>
      <c r="H10" s="118">
        <f t="shared" si="1"/>
        <v>125</v>
      </c>
      <c r="I10" s="134"/>
      <c r="J10" s="229" t="s">
        <v>678</v>
      </c>
    </row>
    <row r="11" spans="1:11" s="132" customFormat="1" x14ac:dyDescent="0.55000000000000004">
      <c r="A11" s="225">
        <v>7</v>
      </c>
      <c r="B11" s="230">
        <v>117</v>
      </c>
      <c r="C11" s="231" t="s">
        <v>94</v>
      </c>
      <c r="D11" s="232"/>
      <c r="E11" s="454">
        <v>48</v>
      </c>
      <c r="F11" s="411">
        <v>83</v>
      </c>
      <c r="G11" s="233">
        <f t="shared" si="0"/>
        <v>35</v>
      </c>
      <c r="H11" s="234">
        <f t="shared" si="1"/>
        <v>175</v>
      </c>
      <c r="I11" s="235"/>
      <c r="J11" s="229" t="s">
        <v>678</v>
      </c>
    </row>
    <row r="12" spans="1:11" x14ac:dyDescent="0.55000000000000004">
      <c r="A12" s="119">
        <v>8</v>
      </c>
      <c r="B12" s="119">
        <v>121</v>
      </c>
      <c r="C12" s="133" t="s">
        <v>89</v>
      </c>
      <c r="D12" s="134"/>
      <c r="E12" s="117">
        <v>2115</v>
      </c>
      <c r="F12" s="395">
        <v>2164</v>
      </c>
      <c r="G12" s="115">
        <f t="shared" si="0"/>
        <v>49</v>
      </c>
      <c r="H12" s="118">
        <f t="shared" si="1"/>
        <v>245</v>
      </c>
      <c r="I12" s="134"/>
      <c r="J12" s="117"/>
    </row>
    <row r="13" spans="1:11" x14ac:dyDescent="0.55000000000000004">
      <c r="A13" s="119">
        <v>9</v>
      </c>
      <c r="B13" s="119">
        <v>122</v>
      </c>
      <c r="C13" s="133" t="s">
        <v>90</v>
      </c>
      <c r="D13" s="134"/>
      <c r="E13" s="117">
        <v>6467</v>
      </c>
      <c r="F13" s="395">
        <v>6525</v>
      </c>
      <c r="G13" s="115">
        <f t="shared" si="0"/>
        <v>58</v>
      </c>
      <c r="H13" s="118">
        <f t="shared" si="1"/>
        <v>290</v>
      </c>
      <c r="I13" s="172"/>
      <c r="J13" s="121"/>
    </row>
    <row r="14" spans="1:11" x14ac:dyDescent="0.55000000000000004">
      <c r="A14" s="119">
        <v>10</v>
      </c>
      <c r="B14" s="119">
        <v>123</v>
      </c>
      <c r="C14" s="133" t="s">
        <v>581</v>
      </c>
      <c r="D14" s="134"/>
      <c r="E14" s="117">
        <v>2970</v>
      </c>
      <c r="F14" s="395">
        <v>3115</v>
      </c>
      <c r="G14" s="115">
        <f t="shared" si="0"/>
        <v>145</v>
      </c>
      <c r="H14" s="118">
        <f t="shared" si="1"/>
        <v>725</v>
      </c>
      <c r="I14" s="134"/>
      <c r="J14" s="237"/>
    </row>
    <row r="15" spans="1:11" x14ac:dyDescent="0.55000000000000004">
      <c r="A15" s="119">
        <v>11</v>
      </c>
      <c r="B15" s="119">
        <v>124</v>
      </c>
      <c r="C15" s="133" t="s">
        <v>91</v>
      </c>
      <c r="D15" s="134"/>
      <c r="E15" s="117">
        <v>286</v>
      </c>
      <c r="F15" s="395">
        <v>307</v>
      </c>
      <c r="G15" s="115">
        <f t="shared" si="0"/>
        <v>21</v>
      </c>
      <c r="H15" s="118">
        <f t="shared" si="1"/>
        <v>105</v>
      </c>
      <c r="I15" s="172"/>
      <c r="J15" s="134"/>
    </row>
    <row r="16" spans="1:11" x14ac:dyDescent="0.55000000000000004">
      <c r="A16" s="119">
        <v>12</v>
      </c>
      <c r="B16" s="119">
        <v>125</v>
      </c>
      <c r="C16" s="576" t="s">
        <v>416</v>
      </c>
      <c r="D16" s="578"/>
      <c r="E16" s="117">
        <v>1701</v>
      </c>
      <c r="F16" s="395">
        <v>1776</v>
      </c>
      <c r="G16" s="115">
        <f t="shared" si="0"/>
        <v>75</v>
      </c>
      <c r="H16" s="118">
        <f t="shared" si="1"/>
        <v>375</v>
      </c>
      <c r="I16" s="134"/>
      <c r="J16" s="147"/>
    </row>
    <row r="17" spans="1:10" x14ac:dyDescent="0.55000000000000004">
      <c r="A17" s="119">
        <v>13</v>
      </c>
      <c r="B17" s="119">
        <v>126</v>
      </c>
      <c r="C17" s="133" t="s">
        <v>336</v>
      </c>
      <c r="D17" s="134"/>
      <c r="E17" s="117">
        <v>5202</v>
      </c>
      <c r="F17" s="395">
        <v>5300</v>
      </c>
      <c r="G17" s="115">
        <f t="shared" si="0"/>
        <v>98</v>
      </c>
      <c r="H17" s="118">
        <f t="shared" si="1"/>
        <v>490</v>
      </c>
      <c r="I17" s="172"/>
      <c r="J17" s="114"/>
    </row>
    <row r="18" spans="1:10" x14ac:dyDescent="0.55000000000000004">
      <c r="A18" s="115">
        <v>14</v>
      </c>
      <c r="B18" s="115">
        <v>127</v>
      </c>
      <c r="C18" s="145" t="s">
        <v>92</v>
      </c>
      <c r="D18" s="139"/>
      <c r="E18" s="117">
        <v>3837</v>
      </c>
      <c r="F18" s="395">
        <v>3923</v>
      </c>
      <c r="G18" s="115">
        <f t="shared" si="0"/>
        <v>86</v>
      </c>
      <c r="H18" s="118">
        <f>G18*5</f>
        <v>430</v>
      </c>
      <c r="I18" s="134"/>
      <c r="J18" s="114"/>
    </row>
    <row r="19" spans="1:10" x14ac:dyDescent="0.55000000000000004">
      <c r="A19" s="115">
        <v>15</v>
      </c>
      <c r="B19" s="115">
        <v>128</v>
      </c>
      <c r="C19" s="152" t="s">
        <v>571</v>
      </c>
      <c r="D19" s="139"/>
      <c r="E19" s="117">
        <v>7060</v>
      </c>
      <c r="F19" s="395">
        <v>7388</v>
      </c>
      <c r="G19" s="115">
        <f t="shared" si="0"/>
        <v>328</v>
      </c>
      <c r="H19" s="118">
        <f>G19*5</f>
        <v>1640</v>
      </c>
      <c r="I19" s="135"/>
      <c r="J19" s="238"/>
    </row>
    <row r="20" spans="1:10" x14ac:dyDescent="0.55000000000000004">
      <c r="A20" s="119">
        <v>16</v>
      </c>
      <c r="B20" s="119">
        <v>129</v>
      </c>
      <c r="C20" s="135" t="s">
        <v>93</v>
      </c>
      <c r="D20" s="134"/>
      <c r="E20" s="117">
        <v>2543</v>
      </c>
      <c r="F20" s="395">
        <v>2607</v>
      </c>
      <c r="G20" s="115">
        <f t="shared" si="0"/>
        <v>64</v>
      </c>
      <c r="H20" s="118">
        <f t="shared" ref="H20" si="2">G20*5</f>
        <v>320</v>
      </c>
      <c r="I20" s="135"/>
      <c r="J20" s="119"/>
    </row>
    <row r="21" spans="1:10" s="132" customFormat="1" x14ac:dyDescent="0.55000000000000004">
      <c r="A21" s="225">
        <v>17</v>
      </c>
      <c r="B21" s="225">
        <v>1210</v>
      </c>
      <c r="C21" s="130" t="s">
        <v>405</v>
      </c>
      <c r="D21" s="131"/>
      <c r="E21" s="117">
        <v>1310</v>
      </c>
      <c r="F21" s="395">
        <v>1310</v>
      </c>
      <c r="G21" s="115">
        <f t="shared" si="0"/>
        <v>0</v>
      </c>
      <c r="H21" s="118">
        <f t="shared" si="1"/>
        <v>0</v>
      </c>
      <c r="I21" s="172"/>
      <c r="J21" s="239" t="s">
        <v>716</v>
      </c>
    </row>
    <row r="22" spans="1:10" x14ac:dyDescent="0.55000000000000004">
      <c r="A22" s="119">
        <v>18</v>
      </c>
      <c r="B22" s="119">
        <v>1211</v>
      </c>
      <c r="C22" s="133" t="s">
        <v>339</v>
      </c>
      <c r="D22" s="134"/>
      <c r="E22" s="117">
        <v>10505</v>
      </c>
      <c r="F22" s="395">
        <v>10824</v>
      </c>
      <c r="G22" s="115">
        <f t="shared" si="0"/>
        <v>319</v>
      </c>
      <c r="H22" s="118">
        <f t="shared" si="1"/>
        <v>1595</v>
      </c>
      <c r="I22" s="134"/>
      <c r="J22" s="134"/>
    </row>
    <row r="23" spans="1:10" x14ac:dyDescent="0.55000000000000004">
      <c r="A23" s="119">
        <v>19</v>
      </c>
      <c r="B23" s="119">
        <v>1212</v>
      </c>
      <c r="C23" s="133" t="s">
        <v>111</v>
      </c>
      <c r="D23" s="134"/>
      <c r="E23" s="540">
        <v>3275</v>
      </c>
      <c r="F23" s="541">
        <v>3322</v>
      </c>
      <c r="G23" s="115">
        <f t="shared" si="0"/>
        <v>47</v>
      </c>
      <c r="H23" s="118">
        <f>G23*5</f>
        <v>235</v>
      </c>
      <c r="I23" s="172"/>
      <c r="J23" s="114"/>
    </row>
    <row r="24" spans="1:10" x14ac:dyDescent="0.55000000000000004">
      <c r="A24" s="119">
        <v>20</v>
      </c>
      <c r="B24" s="119">
        <v>131</v>
      </c>
      <c r="C24" s="133" t="s">
        <v>96</v>
      </c>
      <c r="D24" s="134"/>
      <c r="E24" s="117">
        <v>5624</v>
      </c>
      <c r="F24" s="395">
        <v>5748</v>
      </c>
      <c r="G24" s="115">
        <f t="shared" si="0"/>
        <v>124</v>
      </c>
      <c r="H24" s="118">
        <f>G24*5</f>
        <v>620</v>
      </c>
      <c r="I24" s="134"/>
      <c r="J24" s="117"/>
    </row>
    <row r="25" spans="1:10" x14ac:dyDescent="0.55000000000000004">
      <c r="A25" s="119">
        <v>21</v>
      </c>
      <c r="B25" s="119">
        <v>132</v>
      </c>
      <c r="C25" s="240" t="s">
        <v>112</v>
      </c>
      <c r="D25" s="147"/>
      <c r="E25" s="117">
        <v>4626</v>
      </c>
      <c r="F25" s="395">
        <v>4824</v>
      </c>
      <c r="G25" s="115">
        <f t="shared" si="0"/>
        <v>198</v>
      </c>
      <c r="H25" s="118">
        <f t="shared" si="1"/>
        <v>990</v>
      </c>
      <c r="I25" s="172"/>
      <c r="J25" s="197"/>
    </row>
    <row r="26" spans="1:10" x14ac:dyDescent="0.55000000000000004">
      <c r="A26" s="119">
        <v>22</v>
      </c>
      <c r="B26" s="119">
        <v>133</v>
      </c>
      <c r="C26" s="133" t="s">
        <v>98</v>
      </c>
      <c r="D26" s="134"/>
      <c r="E26" s="117">
        <v>4813</v>
      </c>
      <c r="F26" s="395">
        <v>5016</v>
      </c>
      <c r="G26" s="115">
        <f t="shared" si="0"/>
        <v>203</v>
      </c>
      <c r="H26" s="118">
        <f t="shared" si="1"/>
        <v>1015</v>
      </c>
      <c r="I26" s="134"/>
      <c r="J26" s="134"/>
    </row>
    <row r="27" spans="1:10" s="132" customFormat="1" x14ac:dyDescent="0.55000000000000004">
      <c r="A27" s="343">
        <v>23</v>
      </c>
      <c r="B27" s="343">
        <v>134</v>
      </c>
      <c r="C27" s="344" t="s">
        <v>405</v>
      </c>
      <c r="D27" s="369"/>
      <c r="E27" s="345">
        <v>2901</v>
      </c>
      <c r="F27" s="400">
        <v>2901</v>
      </c>
      <c r="G27" s="339">
        <f t="shared" si="0"/>
        <v>0</v>
      </c>
      <c r="H27" s="347">
        <f t="shared" si="1"/>
        <v>0</v>
      </c>
      <c r="I27" s="377"/>
      <c r="J27" s="378" t="s">
        <v>589</v>
      </c>
    </row>
    <row r="28" spans="1:10" x14ac:dyDescent="0.55000000000000004">
      <c r="A28" s="119">
        <v>24</v>
      </c>
      <c r="B28" s="119">
        <v>135</v>
      </c>
      <c r="C28" s="133" t="s">
        <v>99</v>
      </c>
      <c r="D28" s="134"/>
      <c r="E28" s="117">
        <v>1681</v>
      </c>
      <c r="F28" s="395">
        <v>1698</v>
      </c>
      <c r="G28" s="115">
        <f t="shared" si="0"/>
        <v>17</v>
      </c>
      <c r="H28" s="118">
        <f t="shared" si="1"/>
        <v>85</v>
      </c>
      <c r="I28" s="134"/>
      <c r="J28" s="134"/>
    </row>
    <row r="29" spans="1:10" x14ac:dyDescent="0.55000000000000004">
      <c r="A29" s="119">
        <v>25</v>
      </c>
      <c r="B29" s="119">
        <v>136</v>
      </c>
      <c r="C29" s="133" t="s">
        <v>572</v>
      </c>
      <c r="D29" s="134"/>
      <c r="E29" s="117">
        <v>3333</v>
      </c>
      <c r="F29" s="395">
        <v>3463</v>
      </c>
      <c r="G29" s="115">
        <f t="shared" si="0"/>
        <v>130</v>
      </c>
      <c r="H29" s="118">
        <f t="shared" si="1"/>
        <v>650</v>
      </c>
      <c r="I29" s="172"/>
      <c r="J29" s="241"/>
    </row>
    <row r="30" spans="1:10" s="132" customFormat="1" x14ac:dyDescent="0.55000000000000004">
      <c r="A30" s="119">
        <v>26</v>
      </c>
      <c r="B30" s="119">
        <v>137</v>
      </c>
      <c r="C30" s="146" t="s">
        <v>280</v>
      </c>
      <c r="D30" s="134"/>
      <c r="E30" s="117">
        <v>10599</v>
      </c>
      <c r="F30" s="395">
        <v>10895</v>
      </c>
      <c r="G30" s="115">
        <f t="shared" si="0"/>
        <v>296</v>
      </c>
      <c r="H30" s="118">
        <f>G30*5</f>
        <v>1480</v>
      </c>
      <c r="I30" s="134"/>
      <c r="J30" s="147"/>
    </row>
    <row r="31" spans="1:10" s="132" customFormat="1" x14ac:dyDescent="0.55000000000000004">
      <c r="A31" s="119">
        <v>27</v>
      </c>
      <c r="B31" s="119">
        <v>138</v>
      </c>
      <c r="C31" s="133" t="s">
        <v>100</v>
      </c>
      <c r="D31" s="134"/>
      <c r="E31" s="119">
        <v>11723</v>
      </c>
      <c r="F31" s="393">
        <v>12010</v>
      </c>
      <c r="G31" s="119">
        <f t="shared" si="0"/>
        <v>287</v>
      </c>
      <c r="H31" s="116">
        <f t="shared" si="1"/>
        <v>1435</v>
      </c>
      <c r="I31" s="134"/>
      <c r="J31" s="134"/>
    </row>
    <row r="32" spans="1:10" x14ac:dyDescent="0.55000000000000004">
      <c r="A32" s="177" t="s">
        <v>6</v>
      </c>
      <c r="B32" s="177" t="s">
        <v>80</v>
      </c>
      <c r="C32" s="222" t="s">
        <v>113</v>
      </c>
      <c r="D32" s="179" t="s">
        <v>82</v>
      </c>
      <c r="E32" s="178" t="s">
        <v>63</v>
      </c>
      <c r="F32" s="435"/>
      <c r="G32" s="177" t="s">
        <v>2</v>
      </c>
      <c r="H32" s="242" t="s">
        <v>64</v>
      </c>
      <c r="I32" s="209"/>
      <c r="J32" s="180" t="s">
        <v>5</v>
      </c>
    </row>
    <row r="33" spans="1:10" x14ac:dyDescent="0.55000000000000004">
      <c r="A33" s="150" t="s">
        <v>7</v>
      </c>
      <c r="B33" s="150"/>
      <c r="C33" s="181"/>
      <c r="D33" s="186"/>
      <c r="E33" s="143" t="s">
        <v>0</v>
      </c>
      <c r="F33" s="436" t="s">
        <v>1</v>
      </c>
      <c r="G33" s="150" t="s">
        <v>3</v>
      </c>
      <c r="H33" s="243" t="s">
        <v>4</v>
      </c>
      <c r="I33" s="204"/>
      <c r="J33" s="186"/>
    </row>
    <row r="34" spans="1:10" s="132" customFormat="1" x14ac:dyDescent="0.55000000000000004">
      <c r="A34" s="119">
        <v>28</v>
      </c>
      <c r="B34" s="115">
        <v>139</v>
      </c>
      <c r="C34" s="145" t="s">
        <v>103</v>
      </c>
      <c r="D34" s="139"/>
      <c r="E34" s="114">
        <v>3211</v>
      </c>
      <c r="F34" s="398">
        <v>3288</v>
      </c>
      <c r="G34" s="115">
        <f t="shared" ref="G34:G37" si="3">F34-E34</f>
        <v>77</v>
      </c>
      <c r="H34" s="118">
        <f>G34*5</f>
        <v>385</v>
      </c>
      <c r="I34" s="134"/>
      <c r="J34" s="114"/>
    </row>
    <row r="35" spans="1:10" x14ac:dyDescent="0.55000000000000004">
      <c r="A35" s="119">
        <v>29</v>
      </c>
      <c r="B35" s="119">
        <v>1310</v>
      </c>
      <c r="C35" s="133" t="s">
        <v>104</v>
      </c>
      <c r="D35" s="134"/>
      <c r="E35" s="117">
        <v>6497</v>
      </c>
      <c r="F35" s="395">
        <v>6892</v>
      </c>
      <c r="G35" s="115">
        <f>F35-E35</f>
        <v>395</v>
      </c>
      <c r="H35" s="118">
        <f t="shared" ref="H35:H37" si="4">G35*5</f>
        <v>1975</v>
      </c>
      <c r="I35" s="172"/>
      <c r="J35" s="117"/>
    </row>
    <row r="36" spans="1:10" x14ac:dyDescent="0.55000000000000004">
      <c r="A36" s="137">
        <v>30</v>
      </c>
      <c r="B36" s="137">
        <v>1311</v>
      </c>
      <c r="C36" s="138" t="s">
        <v>651</v>
      </c>
      <c r="D36" s="172" t="s">
        <v>653</v>
      </c>
      <c r="E36" s="121">
        <v>1127</v>
      </c>
      <c r="F36" s="399">
        <v>1250</v>
      </c>
      <c r="G36" s="115">
        <f t="shared" si="3"/>
        <v>123</v>
      </c>
      <c r="H36" s="118">
        <f t="shared" si="4"/>
        <v>615</v>
      </c>
      <c r="I36" s="134"/>
      <c r="J36" s="121"/>
    </row>
    <row r="37" spans="1:10" x14ac:dyDescent="0.55000000000000004">
      <c r="A37" s="119">
        <v>31</v>
      </c>
      <c r="B37" s="119">
        <v>1312</v>
      </c>
      <c r="C37" s="133" t="s">
        <v>338</v>
      </c>
      <c r="D37" s="134"/>
      <c r="E37" s="117">
        <v>2720</v>
      </c>
      <c r="F37" s="395">
        <v>2771</v>
      </c>
      <c r="G37" s="119">
        <f t="shared" si="3"/>
        <v>51</v>
      </c>
      <c r="H37" s="116">
        <f t="shared" si="4"/>
        <v>255</v>
      </c>
      <c r="I37" s="134"/>
      <c r="J37" s="117"/>
    </row>
    <row r="38" spans="1:10" s="132" customFormat="1" x14ac:dyDescent="0.55000000000000004">
      <c r="A38" s="119">
        <v>32</v>
      </c>
      <c r="B38" s="119">
        <v>141</v>
      </c>
      <c r="C38" s="133" t="s">
        <v>105</v>
      </c>
      <c r="D38" s="134"/>
      <c r="E38" s="117">
        <v>3374</v>
      </c>
      <c r="F38" s="395">
        <v>3477</v>
      </c>
      <c r="G38" s="115">
        <f>F38-E38</f>
        <v>103</v>
      </c>
      <c r="H38" s="118">
        <f t="shared" ref="H38:H49" si="5">G38*5</f>
        <v>515</v>
      </c>
      <c r="I38" s="134"/>
      <c r="J38" s="117"/>
    </row>
    <row r="39" spans="1:10" x14ac:dyDescent="0.55000000000000004">
      <c r="A39" s="119">
        <v>33</v>
      </c>
      <c r="B39" s="119">
        <v>142</v>
      </c>
      <c r="C39" s="133" t="s">
        <v>278</v>
      </c>
      <c r="D39" s="134"/>
      <c r="E39" s="117">
        <v>2677</v>
      </c>
      <c r="F39" s="395">
        <v>2705</v>
      </c>
      <c r="G39" s="115">
        <f>F39-E39</f>
        <v>28</v>
      </c>
      <c r="H39" s="118">
        <f t="shared" si="5"/>
        <v>140</v>
      </c>
      <c r="I39" s="172"/>
      <c r="J39" s="140"/>
    </row>
    <row r="40" spans="1:10" x14ac:dyDescent="0.55000000000000004">
      <c r="A40" s="119">
        <v>34</v>
      </c>
      <c r="B40" s="119">
        <v>143</v>
      </c>
      <c r="C40" s="133" t="s">
        <v>106</v>
      </c>
      <c r="D40" s="134"/>
      <c r="E40" s="117">
        <v>5241</v>
      </c>
      <c r="F40" s="395">
        <v>5428</v>
      </c>
      <c r="G40" s="115">
        <f t="shared" ref="G40:G46" si="6">F40-E40</f>
        <v>187</v>
      </c>
      <c r="H40" s="118">
        <f t="shared" si="5"/>
        <v>935</v>
      </c>
      <c r="I40" s="134"/>
      <c r="J40" s="117"/>
    </row>
    <row r="41" spans="1:10" s="132" customFormat="1" x14ac:dyDescent="0.55000000000000004">
      <c r="A41" s="372">
        <v>35</v>
      </c>
      <c r="B41" s="343">
        <v>144</v>
      </c>
      <c r="C41" s="344" t="s">
        <v>405</v>
      </c>
      <c r="D41" s="369"/>
      <c r="E41" s="345">
        <v>2261</v>
      </c>
      <c r="F41" s="400">
        <v>2261</v>
      </c>
      <c r="G41" s="339">
        <f t="shared" si="6"/>
        <v>0</v>
      </c>
      <c r="H41" s="347">
        <f t="shared" si="5"/>
        <v>0</v>
      </c>
      <c r="I41" s="377"/>
      <c r="J41" s="335" t="s">
        <v>646</v>
      </c>
    </row>
    <row r="42" spans="1:10" x14ac:dyDescent="0.55000000000000004">
      <c r="A42" s="119">
        <v>36</v>
      </c>
      <c r="B42" s="119">
        <v>145</v>
      </c>
      <c r="C42" s="133" t="s">
        <v>335</v>
      </c>
      <c r="D42" s="134"/>
      <c r="E42" s="117">
        <v>3411</v>
      </c>
      <c r="F42" s="395">
        <v>3470</v>
      </c>
      <c r="G42" s="115">
        <f>F42-E42</f>
        <v>59</v>
      </c>
      <c r="H42" s="118">
        <f t="shared" si="5"/>
        <v>295</v>
      </c>
      <c r="I42" s="134"/>
      <c r="J42" s="117"/>
    </row>
    <row r="43" spans="1:10" x14ac:dyDescent="0.55000000000000004">
      <c r="A43" s="137">
        <v>37</v>
      </c>
      <c r="B43" s="137">
        <v>146</v>
      </c>
      <c r="C43" s="138" t="s">
        <v>291</v>
      </c>
      <c r="D43" s="172"/>
      <c r="E43" s="121">
        <v>4512</v>
      </c>
      <c r="F43" s="399">
        <v>4682</v>
      </c>
      <c r="G43" s="115">
        <f t="shared" si="6"/>
        <v>170</v>
      </c>
      <c r="H43" s="118">
        <f t="shared" si="5"/>
        <v>850</v>
      </c>
      <c r="I43" s="172"/>
      <c r="J43" s="244"/>
    </row>
    <row r="44" spans="1:10" x14ac:dyDescent="0.55000000000000004">
      <c r="A44" s="119">
        <v>38</v>
      </c>
      <c r="B44" s="119">
        <v>147</v>
      </c>
      <c r="C44" s="133" t="s">
        <v>333</v>
      </c>
      <c r="D44" s="134"/>
      <c r="E44" s="410">
        <v>4961</v>
      </c>
      <c r="F44" s="455">
        <v>5201</v>
      </c>
      <c r="G44" s="233">
        <f t="shared" si="6"/>
        <v>240</v>
      </c>
      <c r="H44" s="234">
        <f t="shared" si="5"/>
        <v>1200</v>
      </c>
      <c r="I44" s="236"/>
      <c r="J44" s="410"/>
    </row>
    <row r="45" spans="1:10" x14ac:dyDescent="0.55000000000000004">
      <c r="A45" s="343">
        <v>39</v>
      </c>
      <c r="B45" s="343">
        <v>148</v>
      </c>
      <c r="C45" s="344" t="s">
        <v>405</v>
      </c>
      <c r="D45" s="369"/>
      <c r="E45" s="345">
        <v>6765</v>
      </c>
      <c r="F45" s="400">
        <v>6765</v>
      </c>
      <c r="G45" s="339">
        <f t="shared" si="6"/>
        <v>0</v>
      </c>
      <c r="H45" s="347">
        <f t="shared" si="5"/>
        <v>0</v>
      </c>
      <c r="I45" s="377"/>
      <c r="J45" s="491"/>
    </row>
    <row r="46" spans="1:10" x14ac:dyDescent="0.55000000000000004">
      <c r="A46" s="119">
        <v>40</v>
      </c>
      <c r="B46" s="119">
        <v>149</v>
      </c>
      <c r="C46" s="561" t="s">
        <v>707</v>
      </c>
      <c r="D46" s="147"/>
      <c r="E46" s="117">
        <v>3050</v>
      </c>
      <c r="F46" s="395">
        <v>3064</v>
      </c>
      <c r="G46" s="115">
        <f t="shared" si="6"/>
        <v>14</v>
      </c>
      <c r="H46" s="118">
        <f t="shared" si="5"/>
        <v>70</v>
      </c>
      <c r="I46" s="134"/>
      <c r="J46" s="140" t="s">
        <v>293</v>
      </c>
    </row>
    <row r="47" spans="1:10" x14ac:dyDescent="0.55000000000000004">
      <c r="A47" s="343">
        <v>41</v>
      </c>
      <c r="B47" s="343">
        <v>1410</v>
      </c>
      <c r="C47" s="344" t="s">
        <v>405</v>
      </c>
      <c r="D47" s="369"/>
      <c r="E47" s="345">
        <v>4316</v>
      </c>
      <c r="F47" s="400">
        <v>4316</v>
      </c>
      <c r="G47" s="339">
        <f t="shared" ref="G47" si="7">F47-E47</f>
        <v>0</v>
      </c>
      <c r="H47" s="347">
        <f t="shared" ref="H47" si="8">G47*5</f>
        <v>0</v>
      </c>
      <c r="I47" s="172"/>
      <c r="J47" s="117" t="s">
        <v>666</v>
      </c>
    </row>
    <row r="48" spans="1:10" x14ac:dyDescent="0.55000000000000004">
      <c r="A48" s="119">
        <v>42</v>
      </c>
      <c r="B48" s="119">
        <v>1411</v>
      </c>
      <c r="C48" s="133" t="s">
        <v>108</v>
      </c>
      <c r="D48" s="134"/>
      <c r="E48" s="117">
        <v>5811</v>
      </c>
      <c r="F48" s="395">
        <v>5897</v>
      </c>
      <c r="G48" s="115">
        <f>F48-E48</f>
        <v>86</v>
      </c>
      <c r="H48" s="118">
        <f t="shared" si="5"/>
        <v>430</v>
      </c>
      <c r="I48" s="134"/>
      <c r="J48" s="117"/>
    </row>
    <row r="49" spans="1:10" x14ac:dyDescent="0.55000000000000004">
      <c r="A49" s="119">
        <v>43</v>
      </c>
      <c r="B49" s="119">
        <v>1412</v>
      </c>
      <c r="C49" s="133" t="s">
        <v>109</v>
      </c>
      <c r="D49" s="134"/>
      <c r="E49" s="117">
        <v>1499</v>
      </c>
      <c r="F49" s="395">
        <v>1508</v>
      </c>
      <c r="G49" s="119">
        <f>F49-E49</f>
        <v>9</v>
      </c>
      <c r="H49" s="116">
        <f t="shared" si="5"/>
        <v>45</v>
      </c>
      <c r="I49" s="134"/>
      <c r="J49" s="117"/>
    </row>
    <row r="50" spans="1:10" s="32" customFormat="1" ht="27.75" x14ac:dyDescent="0.65">
      <c r="A50" s="211"/>
      <c r="B50" s="212"/>
      <c r="C50" s="212" t="s">
        <v>639</v>
      </c>
      <c r="D50" s="212"/>
      <c r="E50" s="212"/>
      <c r="F50" s="437"/>
      <c r="G50" s="212"/>
      <c r="H50" s="215">
        <f>SUM(H5:H49)</f>
        <v>23300</v>
      </c>
      <c r="I50" s="245" t="s">
        <v>4</v>
      </c>
      <c r="J50" s="217"/>
    </row>
    <row r="52" spans="1:10" x14ac:dyDescent="0.55000000000000004">
      <c r="E52" s="159"/>
      <c r="F52" s="456"/>
      <c r="G52" s="159"/>
      <c r="H52" s="159"/>
      <c r="I52" s="159"/>
      <c r="J52" s="159"/>
    </row>
    <row r="53" spans="1:10" x14ac:dyDescent="0.55000000000000004">
      <c r="E53" s="572" t="s">
        <v>673</v>
      </c>
      <c r="F53" s="572"/>
      <c r="G53" s="572"/>
      <c r="H53" s="572"/>
    </row>
    <row r="54" spans="1:10" x14ac:dyDescent="0.55000000000000004">
      <c r="B54" s="473"/>
      <c r="C54" s="473"/>
      <c r="D54" s="473"/>
      <c r="E54" s="573" t="s">
        <v>672</v>
      </c>
      <c r="F54" s="573"/>
      <c r="G54" s="573"/>
      <c r="H54" s="573"/>
    </row>
    <row r="55" spans="1:10" x14ac:dyDescent="0.55000000000000004">
      <c r="E55" s="572" t="s">
        <v>715</v>
      </c>
      <c r="F55" s="572"/>
      <c r="G55" s="572"/>
      <c r="H55" s="572"/>
    </row>
  </sheetData>
  <mergeCells count="6">
    <mergeCell ref="E55:H55"/>
    <mergeCell ref="C16:D16"/>
    <mergeCell ref="A2:J2"/>
    <mergeCell ref="A1:J1"/>
    <mergeCell ref="E53:H53"/>
    <mergeCell ref="E54:H54"/>
  </mergeCells>
  <phoneticPr fontId="9" type="noConversion"/>
  <pageMargins left="0.82677165354330717" right="0.15748031496062992" top="0.51181102362204722" bottom="0.23622047244094491" header="0.51181102362204722" footer="0.27559055118110237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48"/>
  <sheetViews>
    <sheetView topLeftCell="A38" workbookViewId="0">
      <selection activeCell="E48" sqref="E48:H48"/>
    </sheetView>
  </sheetViews>
  <sheetFormatPr defaultRowHeight="24" x14ac:dyDescent="0.55000000000000004"/>
  <cols>
    <col min="1" max="1" width="5.125" style="1" customWidth="1"/>
    <col min="2" max="2" width="9" style="1"/>
    <col min="3" max="3" width="11.875" style="1" customWidth="1"/>
    <col min="4" max="4" width="16.75" style="1" customWidth="1"/>
    <col min="5" max="5" width="9" style="132" customWidth="1"/>
    <col min="6" max="6" width="7.75" style="34" customWidth="1"/>
    <col min="7" max="7" width="6.875" style="34" customWidth="1"/>
    <col min="8" max="8" width="11.375" style="41" customWidth="1"/>
    <col min="9" max="9" width="4.25" style="34" customWidth="1"/>
    <col min="10" max="10" width="15.375" style="1" customWidth="1"/>
    <col min="11" max="16384" width="9" style="1"/>
  </cols>
  <sheetData>
    <row r="1" spans="1:12" ht="30.75" x14ac:dyDescent="0.7">
      <c r="B1" s="32" t="s">
        <v>78</v>
      </c>
      <c r="C1" s="2"/>
      <c r="D1" s="2" t="s">
        <v>565</v>
      </c>
      <c r="E1" s="221"/>
      <c r="F1" s="33"/>
      <c r="G1" s="33"/>
    </row>
    <row r="2" spans="1:12" ht="33" x14ac:dyDescent="0.75">
      <c r="A2" s="571" t="s">
        <v>708</v>
      </c>
      <c r="B2" s="571"/>
      <c r="C2" s="571"/>
      <c r="D2" s="571"/>
      <c r="E2" s="571"/>
      <c r="F2" s="571"/>
      <c r="G2" s="571"/>
      <c r="H2" s="571"/>
      <c r="I2" s="571"/>
      <c r="J2" s="571"/>
    </row>
    <row r="3" spans="1:12" x14ac:dyDescent="0.55000000000000004">
      <c r="A3" s="3" t="s">
        <v>6</v>
      </c>
      <c r="B3" s="3" t="s">
        <v>80</v>
      </c>
      <c r="C3" s="4" t="s">
        <v>101</v>
      </c>
      <c r="D3" s="5" t="s">
        <v>82</v>
      </c>
      <c r="E3" s="178" t="s">
        <v>63</v>
      </c>
      <c r="F3" s="35"/>
      <c r="G3" s="3" t="s">
        <v>2</v>
      </c>
      <c r="H3" s="44" t="s">
        <v>84</v>
      </c>
      <c r="I3" s="8"/>
      <c r="J3" s="8" t="s">
        <v>5</v>
      </c>
    </row>
    <row r="4" spans="1:12" x14ac:dyDescent="0.55000000000000004">
      <c r="A4" s="9" t="s">
        <v>7</v>
      </c>
      <c r="B4" s="9"/>
      <c r="C4" s="10"/>
      <c r="D4" s="11"/>
      <c r="E4" s="143" t="s">
        <v>0</v>
      </c>
      <c r="F4" s="13" t="s">
        <v>1</v>
      </c>
      <c r="G4" s="9" t="s">
        <v>3</v>
      </c>
      <c r="H4" s="44" t="s">
        <v>4</v>
      </c>
      <c r="I4" s="35"/>
      <c r="J4" s="11"/>
    </row>
    <row r="5" spans="1:12" x14ac:dyDescent="0.55000000000000004">
      <c r="A5" s="15">
        <v>1</v>
      </c>
      <c r="B5" s="16">
        <v>101</v>
      </c>
      <c r="C5" s="17" t="s">
        <v>648</v>
      </c>
      <c r="D5" s="18" t="s">
        <v>649</v>
      </c>
      <c r="E5" s="117">
        <v>79</v>
      </c>
      <c r="F5" s="395">
        <v>95</v>
      </c>
      <c r="G5" s="115">
        <f t="shared" ref="G5" si="0">F5-E5</f>
        <v>16</v>
      </c>
      <c r="H5" s="79">
        <f t="shared" ref="H5:H7" si="1">G5*10</f>
        <v>160</v>
      </c>
      <c r="I5" s="53"/>
      <c r="J5" s="37"/>
      <c r="K5" s="1" t="s">
        <v>187</v>
      </c>
    </row>
    <row r="6" spans="1:12" s="132" customFormat="1" x14ac:dyDescent="0.55000000000000004">
      <c r="A6" s="119">
        <v>2</v>
      </c>
      <c r="B6" s="119">
        <v>102</v>
      </c>
      <c r="C6" s="133" t="s">
        <v>413</v>
      </c>
      <c r="D6" s="134"/>
      <c r="E6" s="117">
        <v>248</v>
      </c>
      <c r="F6" s="395">
        <v>248</v>
      </c>
      <c r="G6" s="115">
        <f t="shared" ref="G6:G7" si="2">F6-E6</f>
        <v>0</v>
      </c>
      <c r="H6" s="122">
        <f t="shared" si="1"/>
        <v>0</v>
      </c>
      <c r="I6" s="117"/>
      <c r="J6" s="140"/>
    </row>
    <row r="7" spans="1:12" s="132" customFormat="1" x14ac:dyDescent="0.55000000000000004">
      <c r="A7" s="336">
        <v>3</v>
      </c>
      <c r="B7" s="336">
        <v>103</v>
      </c>
      <c r="C7" s="337" t="s">
        <v>405</v>
      </c>
      <c r="D7" s="338"/>
      <c r="E7" s="338">
        <v>246</v>
      </c>
      <c r="F7" s="396">
        <v>246</v>
      </c>
      <c r="G7" s="339">
        <f t="shared" si="2"/>
        <v>0</v>
      </c>
      <c r="H7" s="340">
        <f t="shared" si="1"/>
        <v>0</v>
      </c>
      <c r="I7" s="341"/>
      <c r="J7" s="342"/>
    </row>
    <row r="8" spans="1:12" s="132" customFormat="1" x14ac:dyDescent="0.55000000000000004">
      <c r="A8" s="119">
        <v>4</v>
      </c>
      <c r="B8" s="119">
        <v>104</v>
      </c>
      <c r="C8" s="133" t="s">
        <v>375</v>
      </c>
      <c r="D8" s="134" t="s">
        <v>376</v>
      </c>
      <c r="E8" s="117">
        <v>1069</v>
      </c>
      <c r="F8" s="395">
        <v>1077</v>
      </c>
      <c r="G8" s="115">
        <f>F8-E8</f>
        <v>8</v>
      </c>
      <c r="H8" s="122">
        <f>G8*10</f>
        <v>80</v>
      </c>
      <c r="I8" s="141"/>
      <c r="J8" s="117"/>
    </row>
    <row r="9" spans="1:12" s="132" customFormat="1" x14ac:dyDescent="0.55000000000000004">
      <c r="A9" s="119">
        <v>5</v>
      </c>
      <c r="B9" s="119">
        <v>201</v>
      </c>
      <c r="C9" s="133" t="s">
        <v>115</v>
      </c>
      <c r="D9" s="134"/>
      <c r="E9" s="117">
        <v>805</v>
      </c>
      <c r="F9" s="395">
        <v>815</v>
      </c>
      <c r="G9" s="115">
        <f>F9-E9</f>
        <v>10</v>
      </c>
      <c r="H9" s="122">
        <f>G9*10</f>
        <v>100</v>
      </c>
      <c r="I9" s="121"/>
      <c r="J9" s="114"/>
      <c r="L9" s="171"/>
    </row>
    <row r="10" spans="1:12" s="132" customFormat="1" x14ac:dyDescent="0.55000000000000004">
      <c r="A10" s="343">
        <v>6</v>
      </c>
      <c r="B10" s="343">
        <v>202</v>
      </c>
      <c r="C10" s="344" t="s">
        <v>405</v>
      </c>
      <c r="D10" s="369"/>
      <c r="E10" s="345">
        <v>789</v>
      </c>
      <c r="F10" s="400">
        <v>789</v>
      </c>
      <c r="G10" s="339">
        <f>F10-E10</f>
        <v>0</v>
      </c>
      <c r="H10" s="340">
        <f>G10*10</f>
        <v>0</v>
      </c>
      <c r="I10" s="345"/>
      <c r="J10" s="378" t="s">
        <v>717</v>
      </c>
    </row>
    <row r="11" spans="1:12" s="132" customFormat="1" x14ac:dyDescent="0.55000000000000004">
      <c r="A11" s="119">
        <v>7</v>
      </c>
      <c r="B11" s="119">
        <v>203</v>
      </c>
      <c r="C11" s="133" t="s">
        <v>116</v>
      </c>
      <c r="D11" s="134"/>
      <c r="E11" s="117">
        <v>916</v>
      </c>
      <c r="F11" s="395">
        <v>918</v>
      </c>
      <c r="G11" s="115">
        <f t="shared" ref="G11:G26" si="3">F11-E11</f>
        <v>2</v>
      </c>
      <c r="H11" s="122">
        <f t="shared" ref="H11:H26" si="4">G11*10</f>
        <v>20</v>
      </c>
      <c r="I11" s="121"/>
      <c r="J11" s="134"/>
    </row>
    <row r="12" spans="1:12" s="132" customFormat="1" x14ac:dyDescent="0.55000000000000004">
      <c r="A12" s="119">
        <v>8</v>
      </c>
      <c r="B12" s="119">
        <v>204</v>
      </c>
      <c r="C12" s="133" t="s">
        <v>117</v>
      </c>
      <c r="D12" s="134"/>
      <c r="E12" s="117">
        <v>593</v>
      </c>
      <c r="F12" s="395">
        <v>595</v>
      </c>
      <c r="G12" s="115">
        <f t="shared" si="3"/>
        <v>2</v>
      </c>
      <c r="H12" s="122">
        <f t="shared" si="4"/>
        <v>20</v>
      </c>
      <c r="I12" s="117"/>
      <c r="J12" s="114"/>
    </row>
    <row r="13" spans="1:12" s="132" customFormat="1" x14ac:dyDescent="0.55000000000000004">
      <c r="A13" s="119">
        <v>9</v>
      </c>
      <c r="B13" s="119">
        <v>205</v>
      </c>
      <c r="C13" s="133" t="s">
        <v>118</v>
      </c>
      <c r="D13" s="134"/>
      <c r="E13" s="117">
        <v>739</v>
      </c>
      <c r="F13" s="395">
        <v>745</v>
      </c>
      <c r="G13" s="115">
        <f t="shared" si="3"/>
        <v>6</v>
      </c>
      <c r="H13" s="122">
        <f t="shared" si="4"/>
        <v>60</v>
      </c>
      <c r="I13" s="121"/>
      <c r="J13" s="134"/>
    </row>
    <row r="14" spans="1:12" s="132" customFormat="1" x14ac:dyDescent="0.55000000000000004">
      <c r="A14" s="119">
        <v>10</v>
      </c>
      <c r="B14" s="119">
        <v>206</v>
      </c>
      <c r="C14" s="138" t="s">
        <v>655</v>
      </c>
      <c r="D14" s="121"/>
      <c r="E14" s="117">
        <v>961</v>
      </c>
      <c r="F14" s="395">
        <v>970</v>
      </c>
      <c r="G14" s="115">
        <f t="shared" si="3"/>
        <v>9</v>
      </c>
      <c r="H14" s="122">
        <f t="shared" si="4"/>
        <v>90</v>
      </c>
      <c r="I14" s="117"/>
      <c r="J14" s="142" t="s">
        <v>443</v>
      </c>
      <c r="K14" s="132" t="s">
        <v>626</v>
      </c>
    </row>
    <row r="15" spans="1:12" s="132" customFormat="1" x14ac:dyDescent="0.55000000000000004">
      <c r="A15" s="119">
        <v>11</v>
      </c>
      <c r="B15" s="119">
        <v>207</v>
      </c>
      <c r="C15" s="133" t="s">
        <v>119</v>
      </c>
      <c r="D15" s="134"/>
      <c r="E15" s="117">
        <v>667</v>
      </c>
      <c r="F15" s="395">
        <v>669</v>
      </c>
      <c r="G15" s="115">
        <f t="shared" si="3"/>
        <v>2</v>
      </c>
      <c r="H15" s="122">
        <f t="shared" si="4"/>
        <v>20</v>
      </c>
      <c r="I15" s="121"/>
      <c r="J15" s="134"/>
    </row>
    <row r="16" spans="1:12" s="132" customFormat="1" x14ac:dyDescent="0.55000000000000004">
      <c r="A16" s="119">
        <v>12</v>
      </c>
      <c r="B16" s="119">
        <v>208</v>
      </c>
      <c r="C16" s="133" t="s">
        <v>120</v>
      </c>
      <c r="D16" s="134"/>
      <c r="E16" s="117">
        <v>686</v>
      </c>
      <c r="F16" s="395">
        <v>688</v>
      </c>
      <c r="G16" s="115">
        <f t="shared" si="3"/>
        <v>2</v>
      </c>
      <c r="H16" s="122">
        <f t="shared" si="4"/>
        <v>20</v>
      </c>
      <c r="I16" s="117"/>
      <c r="J16" s="117"/>
    </row>
    <row r="17" spans="1:11" s="132" customFormat="1" x14ac:dyDescent="0.55000000000000004">
      <c r="A17" s="119">
        <v>13</v>
      </c>
      <c r="B17" s="119">
        <v>209</v>
      </c>
      <c r="C17" s="133" t="s">
        <v>284</v>
      </c>
      <c r="D17" s="134"/>
      <c r="E17" s="117">
        <v>880</v>
      </c>
      <c r="F17" s="395">
        <v>883</v>
      </c>
      <c r="G17" s="115">
        <f t="shared" si="3"/>
        <v>3</v>
      </c>
      <c r="H17" s="122">
        <f t="shared" si="4"/>
        <v>30</v>
      </c>
      <c r="I17" s="121"/>
      <c r="J17" s="114"/>
    </row>
    <row r="18" spans="1:11" s="132" customFormat="1" x14ac:dyDescent="0.55000000000000004">
      <c r="A18" s="119">
        <v>14</v>
      </c>
      <c r="B18" s="119">
        <v>210</v>
      </c>
      <c r="C18" s="133" t="s">
        <v>121</v>
      </c>
      <c r="D18" s="134"/>
      <c r="E18" s="117">
        <v>101</v>
      </c>
      <c r="F18" s="395">
        <v>103</v>
      </c>
      <c r="G18" s="115">
        <f t="shared" si="3"/>
        <v>2</v>
      </c>
      <c r="H18" s="122">
        <f t="shared" si="4"/>
        <v>20</v>
      </c>
      <c r="I18" s="117"/>
      <c r="J18" s="114"/>
    </row>
    <row r="19" spans="1:11" s="132" customFormat="1" x14ac:dyDescent="0.55000000000000004">
      <c r="A19" s="119">
        <v>15</v>
      </c>
      <c r="B19" s="119">
        <v>301</v>
      </c>
      <c r="C19" s="133" t="s">
        <v>122</v>
      </c>
      <c r="D19" s="134"/>
      <c r="E19" s="117">
        <v>452</v>
      </c>
      <c r="F19" s="395">
        <v>456</v>
      </c>
      <c r="G19" s="115">
        <f t="shared" si="3"/>
        <v>4</v>
      </c>
      <c r="H19" s="122">
        <f t="shared" si="4"/>
        <v>40</v>
      </c>
      <c r="I19" s="121"/>
      <c r="J19" s="140" t="s">
        <v>632</v>
      </c>
    </row>
    <row r="20" spans="1:11" s="132" customFormat="1" x14ac:dyDescent="0.55000000000000004">
      <c r="A20" s="119">
        <v>16</v>
      </c>
      <c r="B20" s="119">
        <v>302</v>
      </c>
      <c r="C20" s="133" t="s">
        <v>123</v>
      </c>
      <c r="D20" s="134"/>
      <c r="E20" s="117">
        <v>598</v>
      </c>
      <c r="F20" s="395">
        <v>608</v>
      </c>
      <c r="G20" s="115">
        <f t="shared" si="3"/>
        <v>10</v>
      </c>
      <c r="H20" s="122">
        <f t="shared" si="4"/>
        <v>100</v>
      </c>
      <c r="I20" s="117"/>
      <c r="J20" s="117"/>
    </row>
    <row r="21" spans="1:11" s="132" customFormat="1" x14ac:dyDescent="0.55000000000000004">
      <c r="A21" s="119">
        <v>17</v>
      </c>
      <c r="B21" s="119">
        <v>303</v>
      </c>
      <c r="C21" s="133" t="s">
        <v>424</v>
      </c>
      <c r="D21" s="134"/>
      <c r="E21" s="117">
        <v>905</v>
      </c>
      <c r="F21" s="395">
        <v>915</v>
      </c>
      <c r="G21" s="119">
        <f t="shared" si="3"/>
        <v>10</v>
      </c>
      <c r="H21" s="120">
        <f t="shared" si="4"/>
        <v>100</v>
      </c>
      <c r="I21" s="117"/>
      <c r="J21" s="114"/>
    </row>
    <row r="22" spans="1:11" s="132" customFormat="1" x14ac:dyDescent="0.55000000000000004">
      <c r="A22" s="119">
        <v>18</v>
      </c>
      <c r="B22" s="115">
        <v>304</v>
      </c>
      <c r="C22" s="159" t="s">
        <v>483</v>
      </c>
      <c r="D22" s="139"/>
      <c r="E22" s="115">
        <v>1062</v>
      </c>
      <c r="F22" s="397">
        <v>1075</v>
      </c>
      <c r="G22" s="115">
        <f t="shared" si="3"/>
        <v>13</v>
      </c>
      <c r="H22" s="118">
        <f t="shared" si="4"/>
        <v>130</v>
      </c>
      <c r="I22" s="117"/>
      <c r="J22" s="114"/>
      <c r="K22" s="164"/>
    </row>
    <row r="23" spans="1:11" s="132" customFormat="1" x14ac:dyDescent="0.55000000000000004">
      <c r="A23" s="119">
        <v>19</v>
      </c>
      <c r="B23" s="119">
        <v>305</v>
      </c>
      <c r="C23" s="133" t="s">
        <v>124</v>
      </c>
      <c r="D23" s="134"/>
      <c r="E23" s="117">
        <v>1047</v>
      </c>
      <c r="F23" s="395">
        <v>1057</v>
      </c>
      <c r="G23" s="115">
        <f t="shared" si="3"/>
        <v>10</v>
      </c>
      <c r="H23" s="122">
        <f t="shared" si="4"/>
        <v>100</v>
      </c>
      <c r="I23" s="121"/>
      <c r="J23" s="114"/>
    </row>
    <row r="24" spans="1:11" s="132" customFormat="1" x14ac:dyDescent="0.55000000000000004">
      <c r="A24" s="119">
        <v>20</v>
      </c>
      <c r="B24" s="119">
        <v>306</v>
      </c>
      <c r="C24" s="133" t="s">
        <v>125</v>
      </c>
      <c r="D24" s="134"/>
      <c r="E24" s="117">
        <v>957</v>
      </c>
      <c r="F24" s="395">
        <v>966</v>
      </c>
      <c r="G24" s="115">
        <f t="shared" si="3"/>
        <v>9</v>
      </c>
      <c r="H24" s="122">
        <f t="shared" si="4"/>
        <v>90</v>
      </c>
      <c r="I24" s="117"/>
      <c r="J24" s="134"/>
    </row>
    <row r="25" spans="1:11" s="132" customFormat="1" x14ac:dyDescent="0.55000000000000004">
      <c r="A25" s="119">
        <v>21</v>
      </c>
      <c r="B25" s="119">
        <v>307</v>
      </c>
      <c r="C25" s="133" t="s">
        <v>126</v>
      </c>
      <c r="D25" s="134"/>
      <c r="E25" s="117">
        <v>665</v>
      </c>
      <c r="F25" s="395">
        <v>667</v>
      </c>
      <c r="G25" s="115">
        <f t="shared" si="3"/>
        <v>2</v>
      </c>
      <c r="H25" s="122">
        <f t="shared" si="4"/>
        <v>20</v>
      </c>
      <c r="I25" s="121"/>
      <c r="J25" s="114" t="s">
        <v>399</v>
      </c>
    </row>
    <row r="26" spans="1:11" s="132" customFormat="1" x14ac:dyDescent="0.55000000000000004">
      <c r="A26" s="119">
        <v>22</v>
      </c>
      <c r="B26" s="119">
        <v>308</v>
      </c>
      <c r="C26" s="133" t="s">
        <v>361</v>
      </c>
      <c r="D26" s="134"/>
      <c r="E26" s="117">
        <v>1467</v>
      </c>
      <c r="F26" s="395">
        <v>1477</v>
      </c>
      <c r="G26" s="115">
        <f t="shared" si="3"/>
        <v>10</v>
      </c>
      <c r="H26" s="122">
        <f t="shared" si="4"/>
        <v>100</v>
      </c>
      <c r="I26" s="117"/>
      <c r="J26" s="114"/>
    </row>
    <row r="27" spans="1:11" s="132" customFormat="1" x14ac:dyDescent="0.55000000000000004">
      <c r="A27" s="119">
        <v>23</v>
      </c>
      <c r="B27" s="119">
        <v>309</v>
      </c>
      <c r="C27" s="133" t="s">
        <v>127</v>
      </c>
      <c r="D27" s="134"/>
      <c r="E27" s="117">
        <v>749</v>
      </c>
      <c r="F27" s="395">
        <v>753</v>
      </c>
      <c r="G27" s="115">
        <f>F27-E27</f>
        <v>4</v>
      </c>
      <c r="H27" s="122">
        <f>G27*10</f>
        <v>40</v>
      </c>
      <c r="I27" s="121"/>
      <c r="J27" s="114"/>
    </row>
    <row r="28" spans="1:11" s="132" customFormat="1" x14ac:dyDescent="0.55000000000000004">
      <c r="A28" s="119">
        <v>24</v>
      </c>
      <c r="B28" s="119">
        <v>310</v>
      </c>
      <c r="C28" s="133" t="s">
        <v>128</v>
      </c>
      <c r="D28" s="134"/>
      <c r="E28" s="117">
        <v>1482</v>
      </c>
      <c r="F28" s="395">
        <v>1491</v>
      </c>
      <c r="G28" s="115">
        <f>F28-E28</f>
        <v>9</v>
      </c>
      <c r="H28" s="122">
        <f>G28*10</f>
        <v>90</v>
      </c>
      <c r="I28" s="117"/>
      <c r="J28" s="134"/>
    </row>
    <row r="29" spans="1:11" s="132" customFormat="1" x14ac:dyDescent="0.55000000000000004">
      <c r="A29" s="119">
        <v>25</v>
      </c>
      <c r="B29" s="119">
        <v>401</v>
      </c>
      <c r="C29" s="133" t="s">
        <v>285</v>
      </c>
      <c r="D29" s="134"/>
      <c r="E29" s="117">
        <v>452</v>
      </c>
      <c r="F29" s="395">
        <v>454</v>
      </c>
      <c r="G29" s="115">
        <f>F29-E29</f>
        <v>2</v>
      </c>
      <c r="H29" s="122">
        <f>G29*10</f>
        <v>20</v>
      </c>
      <c r="I29" s="121"/>
      <c r="J29" s="114"/>
    </row>
    <row r="30" spans="1:11" s="132" customFormat="1" x14ac:dyDescent="0.55000000000000004">
      <c r="A30" s="119">
        <v>26</v>
      </c>
      <c r="B30" s="119">
        <v>402</v>
      </c>
      <c r="C30" s="130" t="s">
        <v>129</v>
      </c>
      <c r="D30" s="131"/>
      <c r="E30" s="117">
        <v>728</v>
      </c>
      <c r="F30" s="395">
        <v>733</v>
      </c>
      <c r="G30" s="115">
        <f>F30-E30</f>
        <v>5</v>
      </c>
      <c r="H30" s="122">
        <f>G30*10</f>
        <v>50</v>
      </c>
      <c r="I30" s="117"/>
      <c r="J30" s="140"/>
    </row>
    <row r="31" spans="1:11" s="132" customFormat="1" x14ac:dyDescent="0.55000000000000004">
      <c r="A31" s="119">
        <v>27</v>
      </c>
      <c r="B31" s="119">
        <v>403</v>
      </c>
      <c r="C31" s="133" t="s">
        <v>130</v>
      </c>
      <c r="D31" s="135"/>
      <c r="E31" s="119">
        <v>572</v>
      </c>
      <c r="F31" s="393">
        <v>575</v>
      </c>
      <c r="G31" s="119">
        <f>F31-E31</f>
        <v>3</v>
      </c>
      <c r="H31" s="120">
        <f>G31*10</f>
        <v>30</v>
      </c>
      <c r="I31" s="117"/>
      <c r="J31" s="134"/>
    </row>
    <row r="32" spans="1:11" x14ac:dyDescent="0.55000000000000004">
      <c r="A32" s="31"/>
      <c r="B32" s="31"/>
      <c r="C32" s="28"/>
      <c r="D32" s="28"/>
      <c r="E32" s="457"/>
      <c r="F32" s="31"/>
      <c r="G32" s="31"/>
      <c r="H32" s="84"/>
      <c r="I32" s="31"/>
      <c r="J32" s="28"/>
    </row>
    <row r="33" spans="1:10" ht="33" x14ac:dyDescent="0.75">
      <c r="A33" s="571" t="s">
        <v>708</v>
      </c>
      <c r="B33" s="571"/>
      <c r="C33" s="571"/>
      <c r="D33" s="571"/>
      <c r="E33" s="571"/>
      <c r="F33" s="571"/>
      <c r="G33" s="571"/>
      <c r="H33" s="571"/>
      <c r="I33" s="571"/>
      <c r="J33" s="571"/>
    </row>
    <row r="34" spans="1:10" x14ac:dyDescent="0.55000000000000004">
      <c r="A34" s="3" t="s">
        <v>6</v>
      </c>
      <c r="B34" s="3" t="s">
        <v>80</v>
      </c>
      <c r="C34" s="4" t="s">
        <v>81</v>
      </c>
      <c r="D34" s="5" t="s">
        <v>82</v>
      </c>
      <c r="E34" s="178" t="s">
        <v>63</v>
      </c>
      <c r="F34" s="167"/>
      <c r="G34" s="3" t="s">
        <v>2</v>
      </c>
      <c r="H34" s="70" t="s">
        <v>84</v>
      </c>
      <c r="I34" s="8"/>
      <c r="J34" s="8" t="s">
        <v>5</v>
      </c>
    </row>
    <row r="35" spans="1:10" x14ac:dyDescent="0.55000000000000004">
      <c r="A35" s="9" t="s">
        <v>7</v>
      </c>
      <c r="B35" s="9"/>
      <c r="C35" s="10"/>
      <c r="D35" s="11"/>
      <c r="E35" s="143" t="s">
        <v>0</v>
      </c>
      <c r="F35" s="166" t="s">
        <v>1</v>
      </c>
      <c r="G35" s="9" t="s">
        <v>3</v>
      </c>
      <c r="H35" s="70" t="s">
        <v>4</v>
      </c>
      <c r="I35" s="35"/>
      <c r="J35" s="11"/>
    </row>
    <row r="36" spans="1:10" s="132" customFormat="1" x14ac:dyDescent="0.55000000000000004">
      <c r="A36" s="119">
        <v>28</v>
      </c>
      <c r="B36" s="115">
        <v>404</v>
      </c>
      <c r="C36" s="145" t="s">
        <v>385</v>
      </c>
      <c r="D36" s="139" t="s">
        <v>386</v>
      </c>
      <c r="E36" s="114">
        <v>683</v>
      </c>
      <c r="F36" s="398">
        <v>691</v>
      </c>
      <c r="G36" s="115">
        <f t="shared" ref="G36:G42" si="5">F36-E36</f>
        <v>8</v>
      </c>
      <c r="H36" s="122">
        <f t="shared" ref="H36:H42" si="6">G36*10</f>
        <v>80</v>
      </c>
      <c r="I36" s="121"/>
      <c r="J36" s="114"/>
    </row>
    <row r="37" spans="1:10" s="132" customFormat="1" x14ac:dyDescent="0.55000000000000004">
      <c r="A37" s="119">
        <v>29</v>
      </c>
      <c r="B37" s="119">
        <v>405</v>
      </c>
      <c r="C37" s="133" t="s">
        <v>131</v>
      </c>
      <c r="D37" s="134"/>
      <c r="E37" s="117">
        <v>292</v>
      </c>
      <c r="F37" s="395">
        <v>294</v>
      </c>
      <c r="G37" s="115">
        <f t="shared" si="5"/>
        <v>2</v>
      </c>
      <c r="H37" s="122">
        <f t="shared" si="6"/>
        <v>20</v>
      </c>
      <c r="I37" s="117"/>
      <c r="J37" s="117"/>
    </row>
    <row r="38" spans="1:10" x14ac:dyDescent="0.55000000000000004">
      <c r="A38" s="23">
        <v>30</v>
      </c>
      <c r="B38" s="23">
        <v>406</v>
      </c>
      <c r="C38" s="24" t="s">
        <v>132</v>
      </c>
      <c r="D38" s="25"/>
      <c r="E38" s="121">
        <v>616</v>
      </c>
      <c r="F38" s="399">
        <v>618</v>
      </c>
      <c r="G38" s="16">
        <f t="shared" si="5"/>
        <v>2</v>
      </c>
      <c r="H38" s="79">
        <f t="shared" si="6"/>
        <v>20</v>
      </c>
      <c r="I38" s="47"/>
      <c r="J38" s="47"/>
    </row>
    <row r="39" spans="1:10" x14ac:dyDescent="0.55000000000000004">
      <c r="A39" s="15">
        <v>31</v>
      </c>
      <c r="B39" s="15">
        <v>407</v>
      </c>
      <c r="C39" s="22" t="s">
        <v>133</v>
      </c>
      <c r="D39" s="20"/>
      <c r="E39" s="119">
        <v>893</v>
      </c>
      <c r="F39" s="393">
        <v>903</v>
      </c>
      <c r="G39" s="16">
        <f t="shared" si="5"/>
        <v>10</v>
      </c>
      <c r="H39" s="79">
        <f t="shared" si="6"/>
        <v>100</v>
      </c>
      <c r="I39" s="40"/>
      <c r="J39" s="40"/>
    </row>
    <row r="40" spans="1:10" s="132" customFormat="1" x14ac:dyDescent="0.55000000000000004">
      <c r="A40" s="119">
        <v>32</v>
      </c>
      <c r="B40" s="119">
        <v>408</v>
      </c>
      <c r="C40" s="133" t="s">
        <v>566</v>
      </c>
      <c r="D40" s="134" t="s">
        <v>582</v>
      </c>
      <c r="E40" s="117">
        <v>442</v>
      </c>
      <c r="F40" s="395">
        <v>445</v>
      </c>
      <c r="G40" s="115">
        <f t="shared" si="5"/>
        <v>3</v>
      </c>
      <c r="H40" s="122">
        <f t="shared" si="6"/>
        <v>30</v>
      </c>
      <c r="I40" s="121"/>
      <c r="J40" s="142"/>
    </row>
    <row r="41" spans="1:10" s="132" customFormat="1" x14ac:dyDescent="0.55000000000000004">
      <c r="A41" s="343">
        <v>33</v>
      </c>
      <c r="B41" s="343">
        <v>409</v>
      </c>
      <c r="C41" s="344" t="s">
        <v>405</v>
      </c>
      <c r="D41" s="345"/>
      <c r="E41" s="345"/>
      <c r="F41" s="400"/>
      <c r="G41" s="339"/>
      <c r="H41" s="340">
        <f t="shared" si="6"/>
        <v>0</v>
      </c>
      <c r="I41" s="345"/>
      <c r="J41" s="342" t="s">
        <v>603</v>
      </c>
    </row>
    <row r="42" spans="1:10" x14ac:dyDescent="0.55000000000000004">
      <c r="A42" s="15">
        <v>34</v>
      </c>
      <c r="B42" s="15">
        <v>410</v>
      </c>
      <c r="C42" s="22" t="s">
        <v>134</v>
      </c>
      <c r="D42" s="20"/>
      <c r="E42" s="117">
        <v>720</v>
      </c>
      <c r="F42" s="395">
        <v>726</v>
      </c>
      <c r="G42" s="15">
        <f t="shared" si="5"/>
        <v>6</v>
      </c>
      <c r="H42" s="83">
        <f t="shared" si="6"/>
        <v>60</v>
      </c>
      <c r="I42" s="40"/>
      <c r="J42" s="40"/>
    </row>
    <row r="43" spans="1:10" s="32" customFormat="1" ht="27.75" x14ac:dyDescent="0.65">
      <c r="A43" s="56"/>
      <c r="B43" s="56"/>
      <c r="C43" s="57" t="s">
        <v>282</v>
      </c>
      <c r="D43" s="57"/>
      <c r="E43" s="212"/>
      <c r="F43" s="61"/>
      <c r="G43" s="61"/>
      <c r="H43" s="401">
        <f>SUM(H5:H42)</f>
        <v>1840</v>
      </c>
      <c r="I43" s="91"/>
      <c r="J43" s="458" t="s">
        <v>4</v>
      </c>
    </row>
    <row r="45" spans="1:10" x14ac:dyDescent="0.55000000000000004">
      <c r="E45" s="159"/>
      <c r="F45" s="31"/>
      <c r="G45" s="31"/>
      <c r="H45" s="49"/>
      <c r="I45" s="31"/>
      <c r="J45" s="28"/>
    </row>
    <row r="46" spans="1:10" x14ac:dyDescent="0.55000000000000004">
      <c r="E46" s="572" t="s">
        <v>664</v>
      </c>
      <c r="F46" s="572"/>
      <c r="G46" s="572"/>
      <c r="H46" s="572"/>
    </row>
    <row r="47" spans="1:10" x14ac:dyDescent="0.55000000000000004">
      <c r="E47" s="573" t="s">
        <v>665</v>
      </c>
      <c r="F47" s="573"/>
      <c r="G47" s="573"/>
      <c r="H47" s="573"/>
    </row>
    <row r="48" spans="1:10" x14ac:dyDescent="0.55000000000000004">
      <c r="E48" s="572" t="s">
        <v>720</v>
      </c>
      <c r="F48" s="572"/>
      <c r="G48" s="572"/>
      <c r="H48" s="572"/>
    </row>
  </sheetData>
  <mergeCells count="5">
    <mergeCell ref="A2:J2"/>
    <mergeCell ref="A33:J33"/>
    <mergeCell ref="E46:H46"/>
    <mergeCell ref="E47:H47"/>
    <mergeCell ref="E48:H48"/>
  </mergeCells>
  <phoneticPr fontId="9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7"/>
  <sheetViews>
    <sheetView topLeftCell="A25" workbookViewId="0">
      <selection activeCell="N36" sqref="N36"/>
    </sheetView>
  </sheetViews>
  <sheetFormatPr defaultRowHeight="24" x14ac:dyDescent="0.55000000000000004"/>
  <cols>
    <col min="1" max="1" width="5.125" style="132" customWidth="1"/>
    <col min="2" max="2" width="7.625" style="132" customWidth="1"/>
    <col min="3" max="3" width="11.875" style="132" customWidth="1"/>
    <col min="4" max="4" width="15.625" style="132" customWidth="1"/>
    <col min="5" max="6" width="9" style="132"/>
    <col min="7" max="7" width="7.125" style="132" customWidth="1"/>
    <col min="8" max="8" width="14" style="132" bestFit="1" customWidth="1"/>
    <col min="9" max="9" width="1.25" style="132" customWidth="1"/>
    <col min="10" max="10" width="15.375" style="132" customWidth="1"/>
    <col min="11" max="16384" width="9" style="1"/>
  </cols>
  <sheetData>
    <row r="1" spans="1:11" ht="30.75" x14ac:dyDescent="0.7">
      <c r="A1" s="599" t="s">
        <v>114</v>
      </c>
      <c r="B1" s="600"/>
      <c r="C1" s="600"/>
      <c r="D1" s="600"/>
      <c r="E1" s="600"/>
      <c r="F1" s="600"/>
      <c r="G1" s="600"/>
      <c r="H1" s="600"/>
      <c r="I1" s="600"/>
      <c r="J1" s="600"/>
    </row>
    <row r="2" spans="1:11" ht="27.75" x14ac:dyDescent="0.65">
      <c r="A2" s="586" t="s">
        <v>710</v>
      </c>
      <c r="B2" s="586"/>
      <c r="C2" s="586"/>
      <c r="D2" s="586"/>
      <c r="E2" s="586"/>
      <c r="F2" s="586"/>
      <c r="G2" s="586"/>
      <c r="H2" s="586"/>
      <c r="I2" s="586"/>
      <c r="J2" s="586"/>
    </row>
    <row r="3" spans="1:11" x14ac:dyDescent="0.55000000000000004">
      <c r="A3" s="177" t="s">
        <v>6</v>
      </c>
      <c r="B3" s="177" t="s">
        <v>80</v>
      </c>
      <c r="C3" s="222" t="s">
        <v>113</v>
      </c>
      <c r="D3" s="179" t="s">
        <v>82</v>
      </c>
      <c r="E3" s="178" t="s">
        <v>63</v>
      </c>
      <c r="F3" s="209"/>
      <c r="G3" s="177" t="s">
        <v>2</v>
      </c>
      <c r="H3" s="178" t="s">
        <v>64</v>
      </c>
      <c r="I3" s="179"/>
      <c r="J3" s="180" t="s">
        <v>5</v>
      </c>
    </row>
    <row r="4" spans="1:11" x14ac:dyDescent="0.55000000000000004">
      <c r="A4" s="150" t="s">
        <v>7</v>
      </c>
      <c r="B4" s="150"/>
      <c r="C4" s="181"/>
      <c r="D4" s="186"/>
      <c r="E4" s="143" t="s">
        <v>0</v>
      </c>
      <c r="F4" s="183" t="s">
        <v>1</v>
      </c>
      <c r="G4" s="150" t="s">
        <v>3</v>
      </c>
      <c r="H4" s="184" t="s">
        <v>4</v>
      </c>
      <c r="I4" s="185"/>
      <c r="J4" s="186"/>
    </row>
    <row r="5" spans="1:11" s="132" customFormat="1" x14ac:dyDescent="0.55000000000000004">
      <c r="A5" s="119">
        <v>1</v>
      </c>
      <c r="B5" s="115">
        <v>101</v>
      </c>
      <c r="C5" s="145" t="s">
        <v>648</v>
      </c>
      <c r="D5" s="139" t="s">
        <v>650</v>
      </c>
      <c r="E5" s="114">
        <v>1934</v>
      </c>
      <c r="F5" s="409">
        <v>2211</v>
      </c>
      <c r="G5" s="115">
        <f>F5-E5</f>
        <v>277</v>
      </c>
      <c r="H5" s="118">
        <f>G5*5</f>
        <v>1385</v>
      </c>
      <c r="I5" s="172"/>
      <c r="J5" s="114"/>
      <c r="K5" s="132" t="s">
        <v>187</v>
      </c>
    </row>
    <row r="6" spans="1:11" x14ac:dyDescent="0.55000000000000004">
      <c r="A6" s="119">
        <v>2</v>
      </c>
      <c r="B6" s="119">
        <v>102</v>
      </c>
      <c r="C6" s="133" t="s">
        <v>413</v>
      </c>
      <c r="D6" s="134"/>
      <c r="E6" s="117">
        <v>49</v>
      </c>
      <c r="F6" s="125">
        <v>49</v>
      </c>
      <c r="G6" s="115">
        <f t="shared" ref="G6:G12" si="0">F6-E6</f>
        <v>0</v>
      </c>
      <c r="H6" s="118">
        <f t="shared" ref="H6:H31" si="1">G6*5</f>
        <v>0</v>
      </c>
      <c r="I6" s="139"/>
      <c r="J6" s="241" t="s">
        <v>695</v>
      </c>
    </row>
    <row r="7" spans="1:11" s="126" customFormat="1" x14ac:dyDescent="0.55000000000000004">
      <c r="A7" s="336">
        <v>3</v>
      </c>
      <c r="B7" s="336">
        <v>103</v>
      </c>
      <c r="C7" s="337" t="s">
        <v>405</v>
      </c>
      <c r="D7" s="345"/>
      <c r="E7" s="453">
        <v>10</v>
      </c>
      <c r="F7" s="412">
        <v>10</v>
      </c>
      <c r="G7" s="339">
        <f t="shared" si="0"/>
        <v>0</v>
      </c>
      <c r="H7" s="347">
        <f t="shared" si="1"/>
        <v>0</v>
      </c>
      <c r="I7" s="379"/>
      <c r="J7" s="380"/>
    </row>
    <row r="8" spans="1:11" x14ac:dyDescent="0.55000000000000004">
      <c r="A8" s="119">
        <v>4</v>
      </c>
      <c r="B8" s="119">
        <v>104</v>
      </c>
      <c r="C8" s="133" t="s">
        <v>375</v>
      </c>
      <c r="D8" s="134" t="s">
        <v>470</v>
      </c>
      <c r="E8" s="114">
        <v>4670</v>
      </c>
      <c r="F8" s="409">
        <v>4809</v>
      </c>
      <c r="G8" s="115">
        <f t="shared" si="0"/>
        <v>139</v>
      </c>
      <c r="H8" s="118">
        <f t="shared" si="1"/>
        <v>695</v>
      </c>
      <c r="I8" s="134"/>
      <c r="J8" s="117"/>
    </row>
    <row r="9" spans="1:11" x14ac:dyDescent="0.55000000000000004">
      <c r="A9" s="119">
        <v>5</v>
      </c>
      <c r="B9" s="119">
        <v>201</v>
      </c>
      <c r="C9" s="133" t="s">
        <v>135</v>
      </c>
      <c r="D9" s="134"/>
      <c r="E9" s="459">
        <v>1283</v>
      </c>
      <c r="F9" s="413">
        <v>1283</v>
      </c>
      <c r="G9" s="115">
        <f t="shared" si="0"/>
        <v>0</v>
      </c>
      <c r="H9" s="118">
        <f t="shared" si="1"/>
        <v>0</v>
      </c>
      <c r="I9" s="172"/>
      <c r="J9" s="117" t="s">
        <v>399</v>
      </c>
    </row>
    <row r="10" spans="1:11" x14ac:dyDescent="0.55000000000000004">
      <c r="A10" s="119">
        <v>6</v>
      </c>
      <c r="B10" s="119">
        <v>202</v>
      </c>
      <c r="C10" s="133" t="s">
        <v>405</v>
      </c>
      <c r="D10" s="134"/>
      <c r="E10" s="459">
        <v>1078</v>
      </c>
      <c r="F10" s="413">
        <v>1078</v>
      </c>
      <c r="G10" s="115">
        <f t="shared" si="0"/>
        <v>0</v>
      </c>
      <c r="H10" s="118">
        <f t="shared" si="1"/>
        <v>0</v>
      </c>
      <c r="I10" s="134"/>
      <c r="J10" s="142" t="s">
        <v>717</v>
      </c>
    </row>
    <row r="11" spans="1:11" x14ac:dyDescent="0.55000000000000004">
      <c r="A11" s="119">
        <v>7</v>
      </c>
      <c r="B11" s="119">
        <v>203</v>
      </c>
      <c r="C11" s="133" t="s">
        <v>136</v>
      </c>
      <c r="D11" s="134"/>
      <c r="E11" s="117">
        <v>6593</v>
      </c>
      <c r="F11" s="125">
        <v>6594</v>
      </c>
      <c r="G11" s="115">
        <f t="shared" si="0"/>
        <v>1</v>
      </c>
      <c r="H11" s="118">
        <f t="shared" si="1"/>
        <v>5</v>
      </c>
      <c r="I11" s="172"/>
      <c r="J11" s="134"/>
    </row>
    <row r="12" spans="1:11" x14ac:dyDescent="0.55000000000000004">
      <c r="A12" s="119">
        <v>8</v>
      </c>
      <c r="B12" s="119">
        <v>204</v>
      </c>
      <c r="C12" s="133" t="s">
        <v>137</v>
      </c>
      <c r="D12" s="134"/>
      <c r="E12" s="117">
        <v>3795</v>
      </c>
      <c r="F12" s="125">
        <v>4014</v>
      </c>
      <c r="G12" s="115">
        <f t="shared" si="0"/>
        <v>219</v>
      </c>
      <c r="H12" s="118">
        <f t="shared" si="1"/>
        <v>1095</v>
      </c>
      <c r="I12" s="134"/>
      <c r="J12" s="117"/>
    </row>
    <row r="13" spans="1:11" x14ac:dyDescent="0.55000000000000004">
      <c r="A13" s="119">
        <v>9</v>
      </c>
      <c r="B13" s="119">
        <v>205</v>
      </c>
      <c r="C13" s="133" t="s">
        <v>138</v>
      </c>
      <c r="D13" s="134"/>
      <c r="E13" s="117">
        <v>6093</v>
      </c>
      <c r="F13" s="125">
        <v>6372</v>
      </c>
      <c r="G13" s="115">
        <f t="shared" ref="G13:G20" si="2">F13-E13</f>
        <v>279</v>
      </c>
      <c r="H13" s="118">
        <f t="shared" si="1"/>
        <v>1395</v>
      </c>
      <c r="I13" s="172"/>
      <c r="J13" s="121"/>
    </row>
    <row r="14" spans="1:11" x14ac:dyDescent="0.55000000000000004">
      <c r="A14" s="119">
        <v>10</v>
      </c>
      <c r="B14" s="119">
        <v>206</v>
      </c>
      <c r="C14" s="146" t="s">
        <v>654</v>
      </c>
      <c r="D14" s="134"/>
      <c r="E14" s="117">
        <v>2970</v>
      </c>
      <c r="F14" s="125">
        <v>3254</v>
      </c>
      <c r="G14" s="115">
        <f t="shared" si="2"/>
        <v>284</v>
      </c>
      <c r="H14" s="118">
        <f t="shared" si="1"/>
        <v>1420</v>
      </c>
      <c r="I14" s="134"/>
      <c r="J14" s="246" t="s">
        <v>496</v>
      </c>
    </row>
    <row r="15" spans="1:11" x14ac:dyDescent="0.55000000000000004">
      <c r="A15" s="119">
        <v>11</v>
      </c>
      <c r="B15" s="119">
        <v>207</v>
      </c>
      <c r="C15" s="133" t="s">
        <v>139</v>
      </c>
      <c r="D15" s="134"/>
      <c r="E15" s="117">
        <v>1832</v>
      </c>
      <c r="F15" s="125">
        <v>1865</v>
      </c>
      <c r="G15" s="115">
        <f t="shared" si="2"/>
        <v>33</v>
      </c>
      <c r="H15" s="118">
        <f t="shared" si="1"/>
        <v>165</v>
      </c>
      <c r="I15" s="172"/>
      <c r="J15" s="134"/>
    </row>
    <row r="16" spans="1:11" x14ac:dyDescent="0.55000000000000004">
      <c r="A16" s="119">
        <v>12</v>
      </c>
      <c r="B16" s="119">
        <v>208</v>
      </c>
      <c r="C16" s="133" t="s">
        <v>140</v>
      </c>
      <c r="D16" s="134"/>
      <c r="E16" s="117">
        <v>1127</v>
      </c>
      <c r="F16" s="125">
        <v>1127</v>
      </c>
      <c r="G16" s="115">
        <f t="shared" si="2"/>
        <v>0</v>
      </c>
      <c r="H16" s="118">
        <f t="shared" si="1"/>
        <v>0</v>
      </c>
      <c r="I16" s="134"/>
      <c r="J16" s="134"/>
    </row>
    <row r="17" spans="1:10" x14ac:dyDescent="0.55000000000000004">
      <c r="A17" s="119">
        <v>13</v>
      </c>
      <c r="B17" s="119">
        <v>209</v>
      </c>
      <c r="C17" s="133" t="s">
        <v>286</v>
      </c>
      <c r="D17" s="134"/>
      <c r="E17" s="117">
        <v>2821</v>
      </c>
      <c r="F17" s="125">
        <v>2908</v>
      </c>
      <c r="G17" s="115">
        <f t="shared" si="2"/>
        <v>87</v>
      </c>
      <c r="H17" s="118">
        <f t="shared" si="1"/>
        <v>435</v>
      </c>
      <c r="I17" s="172"/>
      <c r="J17" s="114"/>
    </row>
    <row r="18" spans="1:10" x14ac:dyDescent="0.55000000000000004">
      <c r="A18" s="119">
        <v>14</v>
      </c>
      <c r="B18" s="119">
        <v>210</v>
      </c>
      <c r="C18" s="133" t="s">
        <v>141</v>
      </c>
      <c r="D18" s="134"/>
      <c r="E18" s="117">
        <v>1056</v>
      </c>
      <c r="F18" s="125">
        <v>1056</v>
      </c>
      <c r="G18" s="115">
        <f t="shared" si="2"/>
        <v>0</v>
      </c>
      <c r="H18" s="118">
        <f t="shared" si="1"/>
        <v>0</v>
      </c>
      <c r="I18" s="134"/>
      <c r="J18" s="114"/>
    </row>
    <row r="19" spans="1:10" x14ac:dyDescent="0.55000000000000004">
      <c r="A19" s="119">
        <v>15</v>
      </c>
      <c r="B19" s="119">
        <v>301</v>
      </c>
      <c r="C19" s="133" t="s">
        <v>142</v>
      </c>
      <c r="D19" s="134"/>
      <c r="E19" s="117">
        <v>3266</v>
      </c>
      <c r="F19" s="125">
        <v>3406</v>
      </c>
      <c r="G19" s="115">
        <f t="shared" si="2"/>
        <v>140</v>
      </c>
      <c r="H19" s="118">
        <f t="shared" si="1"/>
        <v>700</v>
      </c>
      <c r="I19" s="172"/>
      <c r="J19" s="140"/>
    </row>
    <row r="20" spans="1:10" x14ac:dyDescent="0.55000000000000004">
      <c r="A20" s="119">
        <v>16</v>
      </c>
      <c r="B20" s="119">
        <v>302</v>
      </c>
      <c r="C20" s="133" t="s">
        <v>143</v>
      </c>
      <c r="D20" s="134"/>
      <c r="E20" s="117">
        <v>11420</v>
      </c>
      <c r="F20" s="125">
        <v>11778</v>
      </c>
      <c r="G20" s="115">
        <f t="shared" si="2"/>
        <v>358</v>
      </c>
      <c r="H20" s="118">
        <f t="shared" si="1"/>
        <v>1790</v>
      </c>
      <c r="I20" s="134"/>
      <c r="J20" s="227"/>
    </row>
    <row r="21" spans="1:10" x14ac:dyDescent="0.55000000000000004">
      <c r="A21" s="119">
        <v>17</v>
      </c>
      <c r="B21" s="119">
        <v>303</v>
      </c>
      <c r="C21" s="133" t="s">
        <v>425</v>
      </c>
      <c r="D21" s="134"/>
      <c r="E21" s="117">
        <v>3261</v>
      </c>
      <c r="F21" s="125">
        <v>3350</v>
      </c>
      <c r="G21" s="115">
        <f>F21-E21</f>
        <v>89</v>
      </c>
      <c r="H21" s="118">
        <f>G21*5</f>
        <v>445</v>
      </c>
      <c r="I21" s="172"/>
      <c r="J21" s="134"/>
    </row>
    <row r="22" spans="1:10" x14ac:dyDescent="0.55000000000000004">
      <c r="A22" s="119">
        <v>18</v>
      </c>
      <c r="B22" s="119">
        <v>304</v>
      </c>
      <c r="C22" s="159" t="s">
        <v>484</v>
      </c>
      <c r="D22" s="139"/>
      <c r="E22" s="117">
        <v>4442</v>
      </c>
      <c r="F22" s="125">
        <v>4582</v>
      </c>
      <c r="G22" s="115">
        <f t="shared" ref="G22:G28" si="3">F22-E22</f>
        <v>140</v>
      </c>
      <c r="H22" s="118">
        <f t="shared" si="1"/>
        <v>700</v>
      </c>
      <c r="I22" s="134"/>
      <c r="J22" s="134"/>
    </row>
    <row r="23" spans="1:10" x14ac:dyDescent="0.55000000000000004">
      <c r="A23" s="119">
        <v>19</v>
      </c>
      <c r="B23" s="119">
        <v>305</v>
      </c>
      <c r="C23" s="133" t="s">
        <v>144</v>
      </c>
      <c r="D23" s="134"/>
      <c r="E23" s="117">
        <v>5603</v>
      </c>
      <c r="F23" s="125">
        <v>5729</v>
      </c>
      <c r="G23" s="115">
        <f t="shared" si="3"/>
        <v>126</v>
      </c>
      <c r="H23" s="118">
        <f t="shared" si="1"/>
        <v>630</v>
      </c>
      <c r="I23" s="172"/>
      <c r="J23" s="114"/>
    </row>
    <row r="24" spans="1:10" x14ac:dyDescent="0.55000000000000004">
      <c r="A24" s="119">
        <v>20</v>
      </c>
      <c r="B24" s="119">
        <v>306</v>
      </c>
      <c r="C24" s="133" t="s">
        <v>145</v>
      </c>
      <c r="D24" s="134"/>
      <c r="E24" s="117">
        <v>3525</v>
      </c>
      <c r="F24" s="125">
        <v>3550</v>
      </c>
      <c r="G24" s="115">
        <f t="shared" si="3"/>
        <v>25</v>
      </c>
      <c r="H24" s="118">
        <f t="shared" si="1"/>
        <v>125</v>
      </c>
      <c r="I24" s="134"/>
      <c r="J24" s="134"/>
    </row>
    <row r="25" spans="1:10" x14ac:dyDescent="0.55000000000000004">
      <c r="A25" s="119">
        <v>21</v>
      </c>
      <c r="B25" s="119">
        <v>307</v>
      </c>
      <c r="C25" s="133" t="s">
        <v>146</v>
      </c>
      <c r="D25" s="134"/>
      <c r="E25" s="459">
        <v>42</v>
      </c>
      <c r="F25" s="413">
        <v>78</v>
      </c>
      <c r="G25" s="115">
        <f t="shared" si="3"/>
        <v>36</v>
      </c>
      <c r="H25" s="118">
        <f t="shared" si="1"/>
        <v>180</v>
      </c>
      <c r="I25" s="172"/>
      <c r="J25" s="414" t="s">
        <v>678</v>
      </c>
    </row>
    <row r="26" spans="1:10" x14ac:dyDescent="0.55000000000000004">
      <c r="A26" s="119">
        <v>22</v>
      </c>
      <c r="B26" s="119">
        <v>308</v>
      </c>
      <c r="C26" s="133" t="s">
        <v>362</v>
      </c>
      <c r="D26" s="134"/>
      <c r="E26" s="117">
        <v>5927</v>
      </c>
      <c r="F26" s="125">
        <v>6085</v>
      </c>
      <c r="G26" s="115">
        <f t="shared" si="3"/>
        <v>158</v>
      </c>
      <c r="H26" s="118">
        <f t="shared" si="1"/>
        <v>790</v>
      </c>
      <c r="I26" s="134"/>
      <c r="J26" s="147"/>
    </row>
    <row r="27" spans="1:10" x14ac:dyDescent="0.55000000000000004">
      <c r="A27" s="119">
        <v>23</v>
      </c>
      <c r="B27" s="119">
        <v>309</v>
      </c>
      <c r="C27" s="133" t="s">
        <v>147</v>
      </c>
      <c r="D27" s="134"/>
      <c r="E27" s="117">
        <v>3453</v>
      </c>
      <c r="F27" s="125">
        <v>3535</v>
      </c>
      <c r="G27" s="115">
        <f t="shared" si="3"/>
        <v>82</v>
      </c>
      <c r="H27" s="118">
        <f t="shared" si="1"/>
        <v>410</v>
      </c>
      <c r="I27" s="172"/>
      <c r="J27" s="247"/>
    </row>
    <row r="28" spans="1:10" x14ac:dyDescent="0.55000000000000004">
      <c r="A28" s="119">
        <v>24</v>
      </c>
      <c r="B28" s="119">
        <v>310</v>
      </c>
      <c r="C28" s="133" t="s">
        <v>148</v>
      </c>
      <c r="D28" s="134"/>
      <c r="E28" s="117">
        <v>3701</v>
      </c>
      <c r="F28" s="125">
        <v>3803</v>
      </c>
      <c r="G28" s="115">
        <f t="shared" si="3"/>
        <v>102</v>
      </c>
      <c r="H28" s="118">
        <f t="shared" si="1"/>
        <v>510</v>
      </c>
      <c r="I28" s="134"/>
      <c r="J28" s="134"/>
    </row>
    <row r="29" spans="1:10" x14ac:dyDescent="0.55000000000000004">
      <c r="A29" s="119">
        <v>25</v>
      </c>
      <c r="B29" s="119">
        <v>401</v>
      </c>
      <c r="C29" s="133" t="s">
        <v>287</v>
      </c>
      <c r="D29" s="134"/>
      <c r="E29" s="117">
        <v>5496</v>
      </c>
      <c r="F29" s="125">
        <v>5499</v>
      </c>
      <c r="G29" s="115">
        <f>F29-E29</f>
        <v>3</v>
      </c>
      <c r="H29" s="118">
        <f>G29*5</f>
        <v>15</v>
      </c>
      <c r="I29" s="172"/>
      <c r="J29" s="114"/>
    </row>
    <row r="30" spans="1:10" x14ac:dyDescent="0.55000000000000004">
      <c r="A30" s="119">
        <v>26</v>
      </c>
      <c r="B30" s="119">
        <v>402</v>
      </c>
      <c r="C30" s="130" t="s">
        <v>149</v>
      </c>
      <c r="D30" s="172"/>
      <c r="E30" s="117">
        <v>2294</v>
      </c>
      <c r="F30" s="125">
        <v>2373</v>
      </c>
      <c r="G30" s="115">
        <f>F30-E30</f>
        <v>79</v>
      </c>
      <c r="H30" s="118">
        <f t="shared" si="1"/>
        <v>395</v>
      </c>
      <c r="I30" s="134"/>
      <c r="J30" s="134"/>
    </row>
    <row r="31" spans="1:10" x14ac:dyDescent="0.55000000000000004">
      <c r="A31" s="119">
        <v>27</v>
      </c>
      <c r="B31" s="119">
        <v>403</v>
      </c>
      <c r="C31" s="133" t="s">
        <v>150</v>
      </c>
      <c r="D31" s="134"/>
      <c r="E31" s="119">
        <v>2647</v>
      </c>
      <c r="F31" s="290">
        <v>2708</v>
      </c>
      <c r="G31" s="119">
        <f>F31-E31</f>
        <v>61</v>
      </c>
      <c r="H31" s="116">
        <f t="shared" si="1"/>
        <v>305</v>
      </c>
      <c r="I31" s="134"/>
      <c r="J31" s="134"/>
    </row>
    <row r="32" spans="1:10" x14ac:dyDescent="0.55000000000000004">
      <c r="A32" s="219"/>
      <c r="B32" s="219"/>
      <c r="C32" s="159"/>
      <c r="D32" s="159"/>
      <c r="E32" s="452"/>
      <c r="F32" s="219"/>
      <c r="G32" s="219"/>
      <c r="H32" s="248"/>
      <c r="I32" s="159"/>
      <c r="J32" s="159"/>
    </row>
    <row r="33" spans="1:10" x14ac:dyDescent="0.55000000000000004">
      <c r="A33" s="177" t="s">
        <v>6</v>
      </c>
      <c r="B33" s="177" t="s">
        <v>80</v>
      </c>
      <c r="C33" s="222" t="s">
        <v>151</v>
      </c>
      <c r="D33" s="179" t="s">
        <v>82</v>
      </c>
      <c r="E33" s="178" t="s">
        <v>83</v>
      </c>
      <c r="F33" s="209"/>
      <c r="G33" s="177" t="s">
        <v>2</v>
      </c>
      <c r="H33" s="242" t="s">
        <v>64</v>
      </c>
      <c r="I33" s="209"/>
      <c r="J33" s="180" t="s">
        <v>5</v>
      </c>
    </row>
    <row r="34" spans="1:10" x14ac:dyDescent="0.55000000000000004">
      <c r="A34" s="150" t="s">
        <v>7</v>
      </c>
      <c r="B34" s="150"/>
      <c r="C34" s="181"/>
      <c r="D34" s="186"/>
      <c r="E34" s="143" t="s">
        <v>0</v>
      </c>
      <c r="F34" s="183" t="s">
        <v>1</v>
      </c>
      <c r="G34" s="150" t="s">
        <v>3</v>
      </c>
      <c r="H34" s="243" t="s">
        <v>4</v>
      </c>
      <c r="I34" s="204"/>
      <c r="J34" s="186"/>
    </row>
    <row r="35" spans="1:10" x14ac:dyDescent="0.55000000000000004">
      <c r="A35" s="119">
        <v>28</v>
      </c>
      <c r="B35" s="115">
        <v>404</v>
      </c>
      <c r="C35" s="145" t="s">
        <v>385</v>
      </c>
      <c r="D35" s="139" t="s">
        <v>386</v>
      </c>
      <c r="E35" s="114">
        <v>3979</v>
      </c>
      <c r="F35" s="409">
        <v>4037</v>
      </c>
      <c r="G35" s="115">
        <f>F35-E35</f>
        <v>58</v>
      </c>
      <c r="H35" s="118">
        <f>G35*5</f>
        <v>290</v>
      </c>
      <c r="I35" s="134"/>
      <c r="J35" s="114"/>
    </row>
    <row r="36" spans="1:10" x14ac:dyDescent="0.55000000000000004">
      <c r="A36" s="119">
        <v>29</v>
      </c>
      <c r="B36" s="119">
        <v>405</v>
      </c>
      <c r="C36" s="133" t="s">
        <v>152</v>
      </c>
      <c r="D36" s="134"/>
      <c r="E36" s="117">
        <v>3115</v>
      </c>
      <c r="F36" s="125">
        <v>3251</v>
      </c>
      <c r="G36" s="115">
        <f t="shared" ref="G36:G41" si="4">F36-E36</f>
        <v>136</v>
      </c>
      <c r="H36" s="118">
        <f t="shared" ref="H36:H41" si="5">G36*5</f>
        <v>680</v>
      </c>
      <c r="I36" s="172"/>
      <c r="J36" s="117"/>
    </row>
    <row r="37" spans="1:10" x14ac:dyDescent="0.55000000000000004">
      <c r="A37" s="137">
        <v>30</v>
      </c>
      <c r="B37" s="137">
        <v>406</v>
      </c>
      <c r="C37" s="138" t="s">
        <v>153</v>
      </c>
      <c r="D37" s="172"/>
      <c r="E37" s="121">
        <v>6377</v>
      </c>
      <c r="F37" s="127">
        <v>6508</v>
      </c>
      <c r="G37" s="115">
        <f t="shared" si="4"/>
        <v>131</v>
      </c>
      <c r="H37" s="118">
        <f t="shared" si="5"/>
        <v>655</v>
      </c>
      <c r="I37" s="134"/>
      <c r="J37" s="121"/>
    </row>
    <row r="38" spans="1:10" x14ac:dyDescent="0.55000000000000004">
      <c r="A38" s="119">
        <v>31</v>
      </c>
      <c r="B38" s="119">
        <v>407</v>
      </c>
      <c r="C38" s="133" t="s">
        <v>154</v>
      </c>
      <c r="D38" s="134"/>
      <c r="E38" s="119">
        <v>3403</v>
      </c>
      <c r="F38" s="290">
        <v>3474</v>
      </c>
      <c r="G38" s="115">
        <f t="shared" si="4"/>
        <v>71</v>
      </c>
      <c r="H38" s="118">
        <f t="shared" si="5"/>
        <v>355</v>
      </c>
      <c r="I38" s="172"/>
      <c r="J38" s="117"/>
    </row>
    <row r="39" spans="1:10" x14ac:dyDescent="0.55000000000000004">
      <c r="A39" s="119">
        <v>32</v>
      </c>
      <c r="B39" s="119">
        <v>408</v>
      </c>
      <c r="C39" s="133" t="s">
        <v>566</v>
      </c>
      <c r="D39" s="134" t="s">
        <v>583</v>
      </c>
      <c r="E39" s="117">
        <v>2535</v>
      </c>
      <c r="F39" s="125">
        <v>2638</v>
      </c>
      <c r="G39" s="115">
        <f t="shared" si="4"/>
        <v>103</v>
      </c>
      <c r="H39" s="118">
        <f t="shared" si="5"/>
        <v>515</v>
      </c>
      <c r="I39" s="134"/>
      <c r="J39" s="140"/>
    </row>
    <row r="40" spans="1:10" x14ac:dyDescent="0.55000000000000004">
      <c r="A40" s="343">
        <v>33</v>
      </c>
      <c r="B40" s="343">
        <v>409</v>
      </c>
      <c r="C40" s="344" t="s">
        <v>405</v>
      </c>
      <c r="D40" s="345"/>
      <c r="E40" s="345">
        <v>1960</v>
      </c>
      <c r="F40" s="392">
        <v>1960</v>
      </c>
      <c r="G40" s="339">
        <f t="shared" si="4"/>
        <v>0</v>
      </c>
      <c r="H40" s="347">
        <f t="shared" si="5"/>
        <v>0</v>
      </c>
      <c r="I40" s="377"/>
      <c r="J40" s="342" t="s">
        <v>604</v>
      </c>
    </row>
    <row r="41" spans="1:10" x14ac:dyDescent="0.55000000000000004">
      <c r="A41" s="119">
        <v>34</v>
      </c>
      <c r="B41" s="119">
        <v>410</v>
      </c>
      <c r="C41" s="133" t="s">
        <v>155</v>
      </c>
      <c r="D41" s="134"/>
      <c r="E41" s="117">
        <v>4201</v>
      </c>
      <c r="F41" s="125">
        <v>4249</v>
      </c>
      <c r="G41" s="119">
        <f t="shared" si="4"/>
        <v>48</v>
      </c>
      <c r="H41" s="116">
        <f t="shared" si="5"/>
        <v>240</v>
      </c>
      <c r="I41" s="134"/>
      <c r="J41" s="117"/>
    </row>
    <row r="42" spans="1:10" ht="27.75" x14ac:dyDescent="0.65">
      <c r="A42" s="128"/>
      <c r="B42" s="249"/>
      <c r="C42" s="250" t="s">
        <v>640</v>
      </c>
      <c r="D42" s="250"/>
      <c r="E42" s="250"/>
      <c r="F42" s="250"/>
      <c r="G42" s="250"/>
      <c r="H42" s="215">
        <f>SUM(H5:H41)</f>
        <v>16325</v>
      </c>
      <c r="I42" s="245" t="s">
        <v>4</v>
      </c>
      <c r="J42" s="217"/>
    </row>
    <row r="44" spans="1:10" x14ac:dyDescent="0.55000000000000004">
      <c r="B44" s="251"/>
      <c r="E44" s="159"/>
      <c r="F44" s="159"/>
      <c r="G44" s="159"/>
      <c r="H44" s="159"/>
      <c r="I44" s="159"/>
      <c r="J44" s="159"/>
    </row>
    <row r="45" spans="1:10" x14ac:dyDescent="0.55000000000000004">
      <c r="E45" s="572" t="s">
        <v>673</v>
      </c>
      <c r="F45" s="572"/>
      <c r="G45" s="572"/>
      <c r="H45" s="572"/>
    </row>
    <row r="46" spans="1:10" x14ac:dyDescent="0.55000000000000004">
      <c r="E46" s="573" t="s">
        <v>672</v>
      </c>
      <c r="F46" s="573"/>
      <c r="G46" s="573"/>
      <c r="H46" s="573"/>
    </row>
    <row r="47" spans="1:10" x14ac:dyDescent="0.55000000000000004">
      <c r="E47" s="572" t="s">
        <v>715</v>
      </c>
      <c r="F47" s="572"/>
      <c r="G47" s="572"/>
      <c r="H47" s="572"/>
    </row>
  </sheetData>
  <mergeCells count="5">
    <mergeCell ref="A2:J2"/>
    <mergeCell ref="A1:J1"/>
    <mergeCell ref="E45:H45"/>
    <mergeCell ref="E46:H46"/>
    <mergeCell ref="E47:H47"/>
  </mergeCells>
  <phoneticPr fontId="9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101"/>
  <sheetViews>
    <sheetView topLeftCell="A82" workbookViewId="0">
      <selection activeCell="F83" sqref="F83"/>
    </sheetView>
  </sheetViews>
  <sheetFormatPr defaultRowHeight="24" x14ac:dyDescent="0.55000000000000004"/>
  <cols>
    <col min="1" max="1" width="5" style="29" customWidth="1"/>
    <col min="2" max="2" width="8" style="1" customWidth="1"/>
    <col min="3" max="3" width="12.125" style="317" customWidth="1"/>
    <col min="4" max="4" width="16.5" style="317" customWidth="1"/>
    <col min="5" max="5" width="9.125" style="132" customWidth="1"/>
    <col min="6" max="6" width="8.375" style="34" customWidth="1"/>
    <col min="7" max="7" width="7.375" style="34" customWidth="1"/>
    <col min="8" max="8" width="13.5" style="34" customWidth="1"/>
    <col min="9" max="9" width="3.875" style="34" customWidth="1"/>
    <col min="10" max="10" width="16.125" style="1" customWidth="1"/>
    <col min="11" max="16384" width="9" style="1"/>
  </cols>
  <sheetData>
    <row r="1" spans="1:11" ht="30.75" x14ac:dyDescent="0.55000000000000004">
      <c r="A1" s="601" t="s">
        <v>558</v>
      </c>
      <c r="B1" s="601"/>
      <c r="C1" s="601"/>
      <c r="D1" s="601"/>
      <c r="E1" s="601"/>
      <c r="F1" s="601"/>
      <c r="G1" s="601"/>
      <c r="H1" s="601"/>
      <c r="I1" s="601"/>
      <c r="J1" s="601"/>
    </row>
    <row r="2" spans="1:11" ht="30.75" customHeight="1" x14ac:dyDescent="0.75">
      <c r="A2" s="571" t="s">
        <v>708</v>
      </c>
      <c r="B2" s="571"/>
      <c r="C2" s="571"/>
      <c r="D2" s="571"/>
      <c r="E2" s="571"/>
      <c r="F2" s="571"/>
      <c r="G2" s="571"/>
      <c r="H2" s="571"/>
      <c r="I2" s="571"/>
      <c r="J2" s="571"/>
    </row>
    <row r="3" spans="1:11" x14ac:dyDescent="0.55000000000000004">
      <c r="A3" s="3" t="s">
        <v>6</v>
      </c>
      <c r="B3" s="3" t="s">
        <v>8</v>
      </c>
      <c r="C3" s="294" t="s">
        <v>628</v>
      </c>
      <c r="D3" s="295"/>
      <c r="E3" s="178" t="s">
        <v>102</v>
      </c>
      <c r="F3" s="35"/>
      <c r="G3" s="12" t="s">
        <v>2</v>
      </c>
      <c r="H3" s="44" t="s">
        <v>77</v>
      </c>
      <c r="I3" s="8"/>
      <c r="J3" s="8" t="s">
        <v>5</v>
      </c>
    </row>
    <row r="4" spans="1:11" x14ac:dyDescent="0.55000000000000004">
      <c r="A4" s="9" t="s">
        <v>7</v>
      </c>
      <c r="B4" s="9"/>
      <c r="C4" s="296"/>
      <c r="D4" s="297"/>
      <c r="E4" s="143" t="s">
        <v>0</v>
      </c>
      <c r="F4" s="13" t="s">
        <v>1</v>
      </c>
      <c r="G4" s="9" t="s">
        <v>3</v>
      </c>
      <c r="H4" s="44" t="s">
        <v>4</v>
      </c>
      <c r="I4" s="35"/>
      <c r="J4" s="11"/>
    </row>
    <row r="5" spans="1:11" x14ac:dyDescent="0.55000000000000004">
      <c r="A5" s="12">
        <v>1</v>
      </c>
      <c r="B5" s="15">
        <v>1008</v>
      </c>
      <c r="C5" s="298" t="s">
        <v>186</v>
      </c>
      <c r="D5" s="299"/>
      <c r="E5" s="117">
        <v>2750</v>
      </c>
      <c r="F5" s="395">
        <v>2756</v>
      </c>
      <c r="G5" s="15">
        <f t="shared" ref="G5:G31" si="0">F5-E5</f>
        <v>6</v>
      </c>
      <c r="H5" s="83">
        <f t="shared" ref="H5" si="1">G5*10</f>
        <v>60</v>
      </c>
      <c r="I5" s="40"/>
      <c r="J5" s="20"/>
    </row>
    <row r="6" spans="1:11" x14ac:dyDescent="0.55000000000000004">
      <c r="A6" s="9">
        <v>2</v>
      </c>
      <c r="B6" s="23">
        <v>1010</v>
      </c>
      <c r="C6" s="300" t="s">
        <v>488</v>
      </c>
      <c r="D6" s="301" t="s">
        <v>492</v>
      </c>
      <c r="E6" s="121">
        <v>2399</v>
      </c>
      <c r="F6" s="399">
        <v>2399</v>
      </c>
      <c r="G6" s="16">
        <f t="shared" si="0"/>
        <v>0</v>
      </c>
      <c r="H6" s="86">
        <f>G6*10</f>
        <v>0</v>
      </c>
      <c r="I6" s="40"/>
      <c r="J6" s="25"/>
    </row>
    <row r="7" spans="1:11" x14ac:dyDescent="0.55000000000000004">
      <c r="A7" s="12">
        <v>3</v>
      </c>
      <c r="B7" s="16">
        <v>1012</v>
      </c>
      <c r="C7" s="302" t="s">
        <v>157</v>
      </c>
      <c r="D7" s="303"/>
      <c r="E7" s="115">
        <v>6524</v>
      </c>
      <c r="F7" s="397">
        <v>6558</v>
      </c>
      <c r="G7" s="16">
        <f t="shared" si="0"/>
        <v>34</v>
      </c>
      <c r="H7" s="86">
        <f>G7*10</f>
        <v>340</v>
      </c>
      <c r="I7" s="47"/>
      <c r="J7" s="18"/>
      <c r="K7" s="28" t="s">
        <v>187</v>
      </c>
    </row>
    <row r="8" spans="1:11" s="132" customFormat="1" x14ac:dyDescent="0.55000000000000004">
      <c r="A8" s="9">
        <v>4</v>
      </c>
      <c r="B8" s="343">
        <v>1014</v>
      </c>
      <c r="C8" s="477" t="s">
        <v>405</v>
      </c>
      <c r="D8" s="478"/>
      <c r="E8" s="343">
        <v>9685</v>
      </c>
      <c r="F8" s="343">
        <v>9685</v>
      </c>
      <c r="G8" s="339">
        <f t="shared" si="0"/>
        <v>0</v>
      </c>
      <c r="H8" s="347">
        <f t="shared" ref="H8:H33" si="2">G8*10</f>
        <v>0</v>
      </c>
      <c r="I8" s="345"/>
      <c r="J8" s="369" t="s">
        <v>674</v>
      </c>
      <c r="K8" s="159"/>
    </row>
    <row r="9" spans="1:11" x14ac:dyDescent="0.55000000000000004">
      <c r="A9" s="12">
        <v>5</v>
      </c>
      <c r="B9" s="50">
        <v>1016</v>
      </c>
      <c r="C9" s="302" t="s">
        <v>397</v>
      </c>
      <c r="D9" s="303" t="s">
        <v>398</v>
      </c>
      <c r="E9" s="119">
        <v>8542</v>
      </c>
      <c r="F9" s="393">
        <v>8547</v>
      </c>
      <c r="G9" s="16">
        <f t="shared" si="0"/>
        <v>5</v>
      </c>
      <c r="H9" s="86">
        <f t="shared" si="2"/>
        <v>50</v>
      </c>
      <c r="I9" s="47"/>
      <c r="J9" s="92"/>
      <c r="K9" s="46"/>
    </row>
    <row r="10" spans="1:11" x14ac:dyDescent="0.55000000000000004">
      <c r="A10" s="9">
        <v>6</v>
      </c>
      <c r="B10" s="38">
        <v>1018</v>
      </c>
      <c r="C10" s="298" t="s">
        <v>400</v>
      </c>
      <c r="D10" s="304" t="s">
        <v>401</v>
      </c>
      <c r="E10" s="137">
        <v>6017</v>
      </c>
      <c r="F10" s="402">
        <v>6047</v>
      </c>
      <c r="G10" s="16">
        <f t="shared" si="0"/>
        <v>30</v>
      </c>
      <c r="H10" s="86">
        <f t="shared" si="2"/>
        <v>300</v>
      </c>
      <c r="I10" s="40"/>
      <c r="J10" s="80"/>
      <c r="K10" s="51"/>
    </row>
    <row r="11" spans="1:11" x14ac:dyDescent="0.55000000000000004">
      <c r="A11" s="12">
        <v>7</v>
      </c>
      <c r="B11" s="15">
        <v>1020</v>
      </c>
      <c r="C11" s="305" t="s">
        <v>158</v>
      </c>
      <c r="D11" s="306"/>
      <c r="E11" s="119">
        <v>1297</v>
      </c>
      <c r="F11" s="393">
        <v>1308</v>
      </c>
      <c r="G11" s="16">
        <f t="shared" si="0"/>
        <v>11</v>
      </c>
      <c r="H11" s="86">
        <f t="shared" si="2"/>
        <v>110</v>
      </c>
      <c r="I11" s="47"/>
      <c r="J11" s="20"/>
      <c r="K11" s="28"/>
    </row>
    <row r="12" spans="1:11" x14ac:dyDescent="0.55000000000000004">
      <c r="A12" s="9">
        <v>8</v>
      </c>
      <c r="B12" s="15">
        <v>1022</v>
      </c>
      <c r="C12" s="298" t="s">
        <v>498</v>
      </c>
      <c r="D12" s="304" t="s">
        <v>499</v>
      </c>
      <c r="E12" s="137">
        <v>7168</v>
      </c>
      <c r="F12" s="402">
        <v>7194</v>
      </c>
      <c r="G12" s="16">
        <f t="shared" si="0"/>
        <v>26</v>
      </c>
      <c r="H12" s="86">
        <f t="shared" si="2"/>
        <v>260</v>
      </c>
      <c r="I12" s="40"/>
      <c r="J12" s="20"/>
    </row>
    <row r="13" spans="1:11" x14ac:dyDescent="0.55000000000000004">
      <c r="A13" s="12">
        <v>9</v>
      </c>
      <c r="B13" s="321">
        <v>1024</v>
      </c>
      <c r="C13" s="477" t="s">
        <v>405</v>
      </c>
      <c r="D13" s="350"/>
      <c r="E13" s="343">
        <v>6404</v>
      </c>
      <c r="F13" s="343">
        <v>6404</v>
      </c>
      <c r="G13" s="322">
        <f t="shared" si="0"/>
        <v>0</v>
      </c>
      <c r="H13" s="334">
        <f t="shared" si="2"/>
        <v>0</v>
      </c>
      <c r="I13" s="354"/>
      <c r="J13" s="330" t="s">
        <v>675</v>
      </c>
    </row>
    <row r="14" spans="1:11" x14ac:dyDescent="0.55000000000000004">
      <c r="A14" s="9">
        <v>10</v>
      </c>
      <c r="B14" s="15">
        <v>1026</v>
      </c>
      <c r="C14" s="302" t="s">
        <v>404</v>
      </c>
      <c r="D14" s="303"/>
      <c r="E14" s="137">
        <v>8676</v>
      </c>
      <c r="F14" s="402">
        <v>8686</v>
      </c>
      <c r="G14" s="16">
        <f t="shared" si="0"/>
        <v>10</v>
      </c>
      <c r="H14" s="86">
        <f t="shared" si="2"/>
        <v>100</v>
      </c>
      <c r="I14" s="40"/>
      <c r="J14" s="20"/>
    </row>
    <row r="15" spans="1:11" s="132" customFormat="1" x14ac:dyDescent="0.55000000000000004">
      <c r="A15" s="12">
        <v>11</v>
      </c>
      <c r="B15" s="144">
        <v>1028</v>
      </c>
      <c r="C15" s="307" t="s">
        <v>402</v>
      </c>
      <c r="D15" s="308" t="s">
        <v>403</v>
      </c>
      <c r="E15" s="119">
        <v>5446</v>
      </c>
      <c r="F15" s="393">
        <v>5450</v>
      </c>
      <c r="G15" s="115">
        <f t="shared" si="0"/>
        <v>4</v>
      </c>
      <c r="H15" s="118">
        <f>G15*10</f>
        <v>40</v>
      </c>
      <c r="I15" s="121"/>
      <c r="J15" s="147"/>
      <c r="K15" s="164"/>
    </row>
    <row r="16" spans="1:11" x14ac:dyDescent="0.55000000000000004">
      <c r="A16" s="9">
        <v>12</v>
      </c>
      <c r="B16" s="15">
        <v>1030</v>
      </c>
      <c r="C16" s="305" t="s">
        <v>159</v>
      </c>
      <c r="D16" s="306"/>
      <c r="E16" s="137">
        <v>5321</v>
      </c>
      <c r="F16" s="402">
        <v>5326</v>
      </c>
      <c r="G16" s="16">
        <f t="shared" si="0"/>
        <v>5</v>
      </c>
      <c r="H16" s="86">
        <f t="shared" si="2"/>
        <v>50</v>
      </c>
      <c r="I16" s="40"/>
      <c r="J16" s="20"/>
    </row>
    <row r="17" spans="1:19" x14ac:dyDescent="0.55000000000000004">
      <c r="A17" s="12">
        <v>13</v>
      </c>
      <c r="B17" s="15">
        <v>1032</v>
      </c>
      <c r="C17" s="298" t="s">
        <v>607</v>
      </c>
      <c r="D17" s="304" t="s">
        <v>485</v>
      </c>
      <c r="E17" s="119">
        <v>9450</v>
      </c>
      <c r="F17" s="393">
        <v>9476</v>
      </c>
      <c r="G17" s="16">
        <f t="shared" si="0"/>
        <v>26</v>
      </c>
      <c r="H17" s="86">
        <f t="shared" si="2"/>
        <v>260</v>
      </c>
      <c r="I17" s="47"/>
      <c r="J17" s="52"/>
      <c r="L17" s="28"/>
      <c r="M17" s="28"/>
    </row>
    <row r="18" spans="1:19" s="479" customFormat="1" x14ac:dyDescent="0.55000000000000004">
      <c r="A18" s="9">
        <v>14</v>
      </c>
      <c r="B18" s="321">
        <v>1034</v>
      </c>
      <c r="C18" s="349" t="s">
        <v>405</v>
      </c>
      <c r="D18" s="350"/>
      <c r="E18" s="336">
        <v>6957</v>
      </c>
      <c r="F18" s="403">
        <v>6957</v>
      </c>
      <c r="G18" s="322">
        <f t="shared" si="0"/>
        <v>0</v>
      </c>
      <c r="H18" s="334">
        <f t="shared" si="2"/>
        <v>0</v>
      </c>
      <c r="I18" s="333"/>
      <c r="J18" s="330" t="s">
        <v>667</v>
      </c>
      <c r="L18" s="480"/>
      <c r="M18" s="480"/>
    </row>
    <row r="19" spans="1:19" x14ac:dyDescent="0.55000000000000004">
      <c r="A19" s="12">
        <v>15</v>
      </c>
      <c r="B19" s="15">
        <v>1036</v>
      </c>
      <c r="C19" s="298" t="s">
        <v>160</v>
      </c>
      <c r="D19" s="304"/>
      <c r="E19" s="119">
        <v>6071</v>
      </c>
      <c r="F19" s="393">
        <v>6088</v>
      </c>
      <c r="G19" s="16">
        <f t="shared" si="0"/>
        <v>17</v>
      </c>
      <c r="H19" s="86">
        <f t="shared" si="2"/>
        <v>170</v>
      </c>
      <c r="I19" s="47"/>
      <c r="J19" s="20"/>
    </row>
    <row r="20" spans="1:19" s="132" customFormat="1" x14ac:dyDescent="0.55000000000000004">
      <c r="A20" s="9">
        <v>16</v>
      </c>
      <c r="B20" s="119">
        <v>1038</v>
      </c>
      <c r="C20" s="307" t="s">
        <v>395</v>
      </c>
      <c r="D20" s="308" t="s">
        <v>396</v>
      </c>
      <c r="E20" s="119">
        <v>6870</v>
      </c>
      <c r="F20" s="393">
        <v>6876</v>
      </c>
      <c r="G20" s="115">
        <f t="shared" si="0"/>
        <v>6</v>
      </c>
      <c r="H20" s="118">
        <f t="shared" si="2"/>
        <v>60</v>
      </c>
      <c r="I20" s="117"/>
      <c r="J20" s="134"/>
    </row>
    <row r="21" spans="1:19" x14ac:dyDescent="0.55000000000000004">
      <c r="A21" s="12">
        <v>17</v>
      </c>
      <c r="B21" s="15">
        <v>1040</v>
      </c>
      <c r="C21" s="302" t="s">
        <v>620</v>
      </c>
      <c r="D21" s="304"/>
      <c r="E21" s="119">
        <v>4699</v>
      </c>
      <c r="F21" s="393">
        <v>4704</v>
      </c>
      <c r="G21" s="16">
        <f t="shared" si="0"/>
        <v>5</v>
      </c>
      <c r="H21" s="86">
        <f t="shared" si="2"/>
        <v>50</v>
      </c>
      <c r="I21" s="47"/>
      <c r="J21" s="20"/>
    </row>
    <row r="22" spans="1:19" x14ac:dyDescent="0.55000000000000004">
      <c r="A22" s="9">
        <v>18</v>
      </c>
      <c r="B22" s="38">
        <v>1042</v>
      </c>
      <c r="C22" s="298" t="s">
        <v>426</v>
      </c>
      <c r="D22" s="304"/>
      <c r="E22" s="119">
        <v>2479</v>
      </c>
      <c r="F22" s="393">
        <v>2484</v>
      </c>
      <c r="G22" s="16">
        <f t="shared" si="0"/>
        <v>5</v>
      </c>
      <c r="H22" s="86">
        <f>G22*10</f>
        <v>50</v>
      </c>
      <c r="I22" s="40"/>
      <c r="J22" s="52"/>
    </row>
    <row r="23" spans="1:19" x14ac:dyDescent="0.55000000000000004">
      <c r="A23" s="12">
        <v>19</v>
      </c>
      <c r="B23" s="15">
        <v>1044</v>
      </c>
      <c r="C23" s="305" t="s">
        <v>161</v>
      </c>
      <c r="D23" s="304"/>
      <c r="E23" s="119">
        <v>7252</v>
      </c>
      <c r="F23" s="393">
        <v>7286</v>
      </c>
      <c r="G23" s="16">
        <f t="shared" si="0"/>
        <v>34</v>
      </c>
      <c r="H23" s="86">
        <f t="shared" si="2"/>
        <v>340</v>
      </c>
      <c r="I23" s="47"/>
      <c r="J23" s="20"/>
    </row>
    <row r="24" spans="1:19" x14ac:dyDescent="0.55000000000000004">
      <c r="A24" s="9">
        <v>20</v>
      </c>
      <c r="B24" s="321">
        <v>1046</v>
      </c>
      <c r="C24" s="349" t="s">
        <v>405</v>
      </c>
      <c r="D24" s="350"/>
      <c r="E24" s="336">
        <v>6547</v>
      </c>
      <c r="F24" s="403">
        <v>6547</v>
      </c>
      <c r="G24" s="322">
        <f t="shared" si="0"/>
        <v>0</v>
      </c>
      <c r="H24" s="334">
        <f t="shared" si="2"/>
        <v>0</v>
      </c>
      <c r="I24" s="333"/>
      <c r="J24" s="330" t="s">
        <v>697</v>
      </c>
    </row>
    <row r="25" spans="1:19" x14ac:dyDescent="0.55000000000000004">
      <c r="A25" s="12">
        <v>21</v>
      </c>
      <c r="B25" s="15">
        <v>1048</v>
      </c>
      <c r="C25" s="298" t="s">
        <v>534</v>
      </c>
      <c r="D25" s="304"/>
      <c r="E25" s="119">
        <v>501</v>
      </c>
      <c r="F25" s="393">
        <v>516</v>
      </c>
      <c r="G25" s="16">
        <f t="shared" si="0"/>
        <v>15</v>
      </c>
      <c r="H25" s="86">
        <f t="shared" si="2"/>
        <v>150</v>
      </c>
      <c r="I25" s="47"/>
      <c r="J25" s="20"/>
    </row>
    <row r="26" spans="1:19" x14ac:dyDescent="0.55000000000000004">
      <c r="A26" s="9">
        <v>22</v>
      </c>
      <c r="B26" s="15">
        <v>1050</v>
      </c>
      <c r="C26" s="298" t="s">
        <v>486</v>
      </c>
      <c r="D26" s="304" t="s">
        <v>487</v>
      </c>
      <c r="E26" s="137">
        <v>7281</v>
      </c>
      <c r="F26" s="402">
        <v>7284</v>
      </c>
      <c r="G26" s="16">
        <f t="shared" si="0"/>
        <v>3</v>
      </c>
      <c r="H26" s="86">
        <f t="shared" si="2"/>
        <v>30</v>
      </c>
      <c r="I26" s="40"/>
      <c r="J26" s="20"/>
    </row>
    <row r="27" spans="1:19" s="132" customFormat="1" x14ac:dyDescent="0.55000000000000004">
      <c r="A27" s="12">
        <v>23</v>
      </c>
      <c r="B27" s="119">
        <v>1052</v>
      </c>
      <c r="C27" s="307" t="s">
        <v>162</v>
      </c>
      <c r="D27" s="308"/>
      <c r="E27" s="119">
        <v>5611</v>
      </c>
      <c r="F27" s="393">
        <v>5637</v>
      </c>
      <c r="G27" s="115">
        <f t="shared" si="0"/>
        <v>26</v>
      </c>
      <c r="H27" s="118">
        <f t="shared" si="2"/>
        <v>260</v>
      </c>
      <c r="I27" s="121"/>
      <c r="J27" s="134"/>
    </row>
    <row r="28" spans="1:19" s="132" customFormat="1" x14ac:dyDescent="0.55000000000000004">
      <c r="A28" s="9">
        <v>24</v>
      </c>
      <c r="B28" s="481">
        <v>1054</v>
      </c>
      <c r="C28" s="312" t="s">
        <v>691</v>
      </c>
      <c r="D28" s="516" t="s">
        <v>630</v>
      </c>
      <c r="E28" s="492">
        <v>6939</v>
      </c>
      <c r="F28" s="517">
        <v>6960</v>
      </c>
      <c r="G28" s="496">
        <f t="shared" si="0"/>
        <v>21</v>
      </c>
      <c r="H28" s="497">
        <f t="shared" si="2"/>
        <v>210</v>
      </c>
      <c r="I28" s="501"/>
      <c r="J28" s="518" t="s">
        <v>634</v>
      </c>
    </row>
    <row r="29" spans="1:19" x14ac:dyDescent="0.55000000000000004">
      <c r="A29" s="12">
        <v>25</v>
      </c>
      <c r="B29" s="15">
        <v>1056</v>
      </c>
      <c r="C29" s="298" t="s">
        <v>163</v>
      </c>
      <c r="D29" s="304"/>
      <c r="E29" s="119">
        <v>6934</v>
      </c>
      <c r="F29" s="393">
        <v>6944</v>
      </c>
      <c r="G29" s="16">
        <f t="shared" si="0"/>
        <v>10</v>
      </c>
      <c r="H29" s="86">
        <f t="shared" si="2"/>
        <v>100</v>
      </c>
      <c r="I29" s="47"/>
      <c r="J29" s="20"/>
    </row>
    <row r="30" spans="1:19" x14ac:dyDescent="0.55000000000000004">
      <c r="A30" s="9">
        <v>26</v>
      </c>
      <c r="B30" s="520">
        <v>1058</v>
      </c>
      <c r="C30" s="309" t="s">
        <v>683</v>
      </c>
      <c r="D30" s="521" t="s">
        <v>684</v>
      </c>
      <c r="E30" s="492">
        <v>8561</v>
      </c>
      <c r="F30" s="492">
        <v>8572</v>
      </c>
      <c r="G30" s="512">
        <f t="shared" si="0"/>
        <v>11</v>
      </c>
      <c r="H30" s="522">
        <f t="shared" si="2"/>
        <v>110</v>
      </c>
      <c r="I30" s="523"/>
      <c r="J30" s="524" t="s">
        <v>668</v>
      </c>
    </row>
    <row r="31" spans="1:19" x14ac:dyDescent="0.55000000000000004">
      <c r="A31" s="12">
        <v>27</v>
      </c>
      <c r="B31" s="15">
        <v>1060</v>
      </c>
      <c r="C31" s="311" t="s">
        <v>373</v>
      </c>
      <c r="D31" s="311"/>
      <c r="E31" s="119">
        <v>4867</v>
      </c>
      <c r="F31" s="393">
        <v>4873</v>
      </c>
      <c r="G31" s="15">
        <f t="shared" si="0"/>
        <v>6</v>
      </c>
      <c r="H31" s="525">
        <f t="shared" ref="H31" si="3">G31*10</f>
        <v>60</v>
      </c>
      <c r="I31" s="523"/>
      <c r="J31" s="21"/>
      <c r="K31" s="28"/>
      <c r="L31" s="28"/>
      <c r="M31" s="28"/>
      <c r="N31" s="28"/>
      <c r="O31" s="28"/>
      <c r="P31" s="28"/>
      <c r="Q31" s="28"/>
      <c r="R31" s="28"/>
      <c r="S31" s="28"/>
    </row>
    <row r="32" spans="1:19" x14ac:dyDescent="0.55000000000000004">
      <c r="A32" s="9">
        <v>28</v>
      </c>
      <c r="B32" s="15">
        <v>1062</v>
      </c>
      <c r="C32" s="309" t="s">
        <v>164</v>
      </c>
      <c r="D32" s="304"/>
      <c r="E32" s="119">
        <v>4251</v>
      </c>
      <c r="F32" s="393">
        <v>4255</v>
      </c>
      <c r="G32" s="16">
        <f>F32-E32</f>
        <v>4</v>
      </c>
      <c r="H32" s="86">
        <f t="shared" si="2"/>
        <v>40</v>
      </c>
      <c r="I32" s="40"/>
      <c r="J32" s="20"/>
    </row>
    <row r="33" spans="1:10" x14ac:dyDescent="0.55000000000000004">
      <c r="A33" s="12">
        <v>29</v>
      </c>
      <c r="B33" s="15">
        <v>1064</v>
      </c>
      <c r="C33" s="309" t="s">
        <v>165</v>
      </c>
      <c r="D33" s="304"/>
      <c r="E33" s="119">
        <v>7028</v>
      </c>
      <c r="F33" s="393">
        <v>7068</v>
      </c>
      <c r="G33" s="15">
        <f>F33-E33</f>
        <v>40</v>
      </c>
      <c r="H33" s="87">
        <f t="shared" si="2"/>
        <v>400</v>
      </c>
      <c r="I33" s="47"/>
      <c r="J33" s="20"/>
    </row>
    <row r="34" spans="1:10" x14ac:dyDescent="0.55000000000000004">
      <c r="A34" s="9">
        <v>30</v>
      </c>
      <c r="B34" s="42">
        <v>1066</v>
      </c>
      <c r="C34" s="305" t="s">
        <v>360</v>
      </c>
      <c r="D34" s="306" t="s">
        <v>377</v>
      </c>
      <c r="E34" s="137">
        <v>6624</v>
      </c>
      <c r="F34" s="402">
        <v>6626</v>
      </c>
      <c r="G34" s="42">
        <f>F34-E34</f>
        <v>2</v>
      </c>
      <c r="H34" s="87">
        <f>G34*10</f>
        <v>20</v>
      </c>
      <c r="I34" s="40"/>
      <c r="J34" s="43"/>
    </row>
    <row r="35" spans="1:10" x14ac:dyDescent="0.55000000000000004">
      <c r="A35" s="12">
        <v>31</v>
      </c>
      <c r="B35" s="15">
        <v>1068</v>
      </c>
      <c r="C35" s="298" t="s">
        <v>167</v>
      </c>
      <c r="D35" s="304"/>
      <c r="E35" s="119">
        <v>716</v>
      </c>
      <c r="F35" s="393">
        <v>736</v>
      </c>
      <c r="G35" s="15">
        <f>F35-E35</f>
        <v>20</v>
      </c>
      <c r="H35" s="87">
        <f>G35*10</f>
        <v>200</v>
      </c>
      <c r="I35" s="47"/>
      <c r="J35" s="20"/>
    </row>
    <row r="36" spans="1:10" s="126" customFormat="1" x14ac:dyDescent="0.55000000000000004">
      <c r="A36" s="9">
        <v>32</v>
      </c>
      <c r="B36" s="504">
        <v>1076</v>
      </c>
      <c r="C36" s="549" t="s">
        <v>168</v>
      </c>
      <c r="D36" s="550"/>
      <c r="E36" s="551">
        <v>1025</v>
      </c>
      <c r="F36" s="552">
        <v>1025</v>
      </c>
      <c r="G36" s="553">
        <f>F36-E36</f>
        <v>0</v>
      </c>
      <c r="H36" s="554">
        <f>G36*10</f>
        <v>0</v>
      </c>
      <c r="I36" s="555"/>
      <c r="J36" s="556"/>
    </row>
    <row r="37" spans="1:10" x14ac:dyDescent="0.55000000000000004">
      <c r="A37" s="12">
        <v>33</v>
      </c>
      <c r="B37" s="15">
        <v>1104</v>
      </c>
      <c r="C37" s="298" t="s">
        <v>369</v>
      </c>
      <c r="D37" s="301" t="s">
        <v>370</v>
      </c>
      <c r="E37" s="117">
        <v>7789</v>
      </c>
      <c r="F37" s="395">
        <v>7799</v>
      </c>
      <c r="G37" s="15">
        <f t="shared" ref="G37:G46" si="4">F37-E37</f>
        <v>10</v>
      </c>
      <c r="H37" s="87">
        <f>G37*10</f>
        <v>100</v>
      </c>
      <c r="I37" s="40"/>
      <c r="J37" s="20"/>
    </row>
    <row r="38" spans="1:10" s="132" customFormat="1" x14ac:dyDescent="0.55000000000000004">
      <c r="A38" s="9">
        <v>34</v>
      </c>
      <c r="B38" s="119">
        <v>1106</v>
      </c>
      <c r="C38" s="307" t="s">
        <v>417</v>
      </c>
      <c r="D38" s="310"/>
      <c r="E38" s="117">
        <v>6442</v>
      </c>
      <c r="F38" s="395">
        <v>6453</v>
      </c>
      <c r="G38" s="119">
        <f t="shared" si="4"/>
        <v>11</v>
      </c>
      <c r="H38" s="116">
        <f>G38*10</f>
        <v>110</v>
      </c>
      <c r="I38" s="121"/>
      <c r="J38" s="147"/>
    </row>
    <row r="39" spans="1:10" x14ac:dyDescent="0.55000000000000004">
      <c r="A39" s="12">
        <v>35</v>
      </c>
      <c r="B39" s="15">
        <v>1108</v>
      </c>
      <c r="C39" s="302" t="s">
        <v>457</v>
      </c>
      <c r="D39" s="301"/>
      <c r="E39" s="117">
        <v>2426</v>
      </c>
      <c r="F39" s="395">
        <v>2437</v>
      </c>
      <c r="G39" s="15">
        <f t="shared" si="4"/>
        <v>11</v>
      </c>
      <c r="H39" s="87">
        <f t="shared" ref="H39:H46" si="5">G39*10</f>
        <v>110</v>
      </c>
      <c r="I39" s="40"/>
      <c r="J39" s="20"/>
    </row>
    <row r="40" spans="1:10" x14ac:dyDescent="0.55000000000000004">
      <c r="A40" s="9">
        <v>36</v>
      </c>
      <c r="B40" s="38">
        <v>1110</v>
      </c>
      <c r="C40" s="298" t="s">
        <v>463</v>
      </c>
      <c r="D40" s="301" t="s">
        <v>464</v>
      </c>
      <c r="E40" s="117">
        <v>5158</v>
      </c>
      <c r="F40" s="395">
        <v>5168</v>
      </c>
      <c r="G40" s="15">
        <f t="shared" si="4"/>
        <v>10</v>
      </c>
      <c r="H40" s="87">
        <f t="shared" si="5"/>
        <v>100</v>
      </c>
      <c r="I40" s="47"/>
      <c r="J40" s="40"/>
    </row>
    <row r="41" spans="1:10" x14ac:dyDescent="0.55000000000000004">
      <c r="A41" s="12">
        <v>37</v>
      </c>
      <c r="B41" s="15">
        <v>1112</v>
      </c>
      <c r="C41" s="305" t="s">
        <v>458</v>
      </c>
      <c r="D41" s="301" t="s">
        <v>459</v>
      </c>
      <c r="E41" s="117">
        <v>5524</v>
      </c>
      <c r="F41" s="395">
        <v>5534</v>
      </c>
      <c r="G41" s="15">
        <f t="shared" si="4"/>
        <v>10</v>
      </c>
      <c r="H41" s="87">
        <f t="shared" si="5"/>
        <v>100</v>
      </c>
      <c r="I41" s="40"/>
      <c r="J41" s="40"/>
    </row>
    <row r="42" spans="1:10" x14ac:dyDescent="0.55000000000000004">
      <c r="A42" s="9">
        <v>38</v>
      </c>
      <c r="B42" s="520">
        <v>1114</v>
      </c>
      <c r="C42" s="312" t="s">
        <v>685</v>
      </c>
      <c r="D42" s="548" t="s">
        <v>686</v>
      </c>
      <c r="E42" s="501">
        <v>3465</v>
      </c>
      <c r="F42" s="475">
        <v>3475</v>
      </c>
      <c r="G42" s="520">
        <f t="shared" si="4"/>
        <v>10</v>
      </c>
      <c r="H42" s="525">
        <f t="shared" si="5"/>
        <v>100</v>
      </c>
      <c r="I42" s="546"/>
      <c r="J42" s="547" t="s">
        <v>590</v>
      </c>
    </row>
    <row r="43" spans="1:10" x14ac:dyDescent="0.55000000000000004">
      <c r="A43" s="12">
        <v>39</v>
      </c>
      <c r="B43" s="15">
        <v>1116</v>
      </c>
      <c r="C43" s="298" t="s">
        <v>170</v>
      </c>
      <c r="D43" s="301"/>
      <c r="E43" s="117">
        <v>2142</v>
      </c>
      <c r="F43" s="395">
        <v>2152</v>
      </c>
      <c r="G43" s="15">
        <f t="shared" si="4"/>
        <v>10</v>
      </c>
      <c r="H43" s="87">
        <f t="shared" si="5"/>
        <v>100</v>
      </c>
      <c r="I43" s="40"/>
      <c r="J43" s="20"/>
    </row>
    <row r="44" spans="1:10" x14ac:dyDescent="0.55000000000000004">
      <c r="A44" s="9">
        <v>40</v>
      </c>
      <c r="B44" s="15">
        <v>1118</v>
      </c>
      <c r="C44" s="311" t="s">
        <v>169</v>
      </c>
      <c r="D44" s="301"/>
      <c r="E44" s="117">
        <v>5588</v>
      </c>
      <c r="F44" s="395">
        <v>5599</v>
      </c>
      <c r="G44" s="15">
        <f t="shared" si="4"/>
        <v>11</v>
      </c>
      <c r="H44" s="87">
        <f t="shared" si="5"/>
        <v>110</v>
      </c>
      <c r="I44" s="47"/>
      <c r="J44" s="20"/>
    </row>
    <row r="45" spans="1:10" x14ac:dyDescent="0.55000000000000004">
      <c r="A45" s="143">
        <v>56</v>
      </c>
      <c r="B45" s="15">
        <v>1120</v>
      </c>
      <c r="C45" s="309" t="s">
        <v>460</v>
      </c>
      <c r="D45" s="301" t="s">
        <v>461</v>
      </c>
      <c r="E45" s="117">
        <v>4360</v>
      </c>
      <c r="F45" s="395">
        <v>4370</v>
      </c>
      <c r="G45" s="15">
        <f t="shared" si="4"/>
        <v>10</v>
      </c>
      <c r="H45" s="87">
        <f t="shared" si="5"/>
        <v>100</v>
      </c>
      <c r="I45" s="40"/>
      <c r="J45" s="43"/>
    </row>
    <row r="46" spans="1:10" x14ac:dyDescent="0.55000000000000004">
      <c r="A46" s="9">
        <v>57</v>
      </c>
      <c r="B46" s="15">
        <v>1122</v>
      </c>
      <c r="C46" s="304" t="s">
        <v>171</v>
      </c>
      <c r="D46" s="301"/>
      <c r="E46" s="117">
        <v>7065</v>
      </c>
      <c r="F46" s="395">
        <v>7075</v>
      </c>
      <c r="G46" s="15">
        <f t="shared" si="4"/>
        <v>10</v>
      </c>
      <c r="H46" s="87">
        <f t="shared" si="5"/>
        <v>100</v>
      </c>
      <c r="I46" s="40"/>
      <c r="J46" s="20"/>
    </row>
    <row r="47" spans="1:10" x14ac:dyDescent="0.55000000000000004">
      <c r="A47" s="143">
        <v>58</v>
      </c>
      <c r="B47" s="15">
        <v>1124</v>
      </c>
      <c r="C47" s="298" t="s">
        <v>173</v>
      </c>
      <c r="D47" s="301"/>
      <c r="E47" s="117">
        <v>6869</v>
      </c>
      <c r="F47" s="395">
        <v>6884</v>
      </c>
      <c r="G47" s="15">
        <f>F47-E47</f>
        <v>15</v>
      </c>
      <c r="H47" s="87">
        <f>G47*10</f>
        <v>150</v>
      </c>
      <c r="I47" s="40"/>
      <c r="J47" s="20"/>
    </row>
    <row r="48" spans="1:10" x14ac:dyDescent="0.55000000000000004">
      <c r="A48" s="9">
        <v>59</v>
      </c>
      <c r="B48" s="15">
        <v>1126</v>
      </c>
      <c r="C48" s="298" t="s">
        <v>174</v>
      </c>
      <c r="D48" s="301"/>
      <c r="E48" s="117">
        <v>452</v>
      </c>
      <c r="F48" s="395">
        <v>462</v>
      </c>
      <c r="G48" s="15">
        <f>F48-E48</f>
        <v>10</v>
      </c>
      <c r="H48" s="87">
        <f>G48*10</f>
        <v>100</v>
      </c>
      <c r="I48" s="47"/>
      <c r="J48" s="20"/>
    </row>
    <row r="49" spans="1:15" x14ac:dyDescent="0.55000000000000004">
      <c r="A49" s="143">
        <v>60</v>
      </c>
      <c r="B49" s="15">
        <v>1128</v>
      </c>
      <c r="C49" s="298" t="s">
        <v>175</v>
      </c>
      <c r="D49" s="301"/>
      <c r="E49" s="117">
        <v>3600</v>
      </c>
      <c r="F49" s="395">
        <v>3610</v>
      </c>
      <c r="G49" s="15">
        <f>F49-E49</f>
        <v>10</v>
      </c>
      <c r="H49" s="87">
        <f>G49*10</f>
        <v>100</v>
      </c>
      <c r="I49" s="40"/>
      <c r="J49" s="20"/>
    </row>
    <row r="50" spans="1:15" x14ac:dyDescent="0.55000000000000004">
      <c r="A50" s="143">
        <v>66</v>
      </c>
      <c r="B50" s="15">
        <v>1140</v>
      </c>
      <c r="C50" s="298" t="s">
        <v>277</v>
      </c>
      <c r="D50" s="301"/>
      <c r="E50" s="117">
        <v>4422</v>
      </c>
      <c r="F50" s="395">
        <v>4431</v>
      </c>
      <c r="G50" s="15">
        <f>F50-E50</f>
        <v>9</v>
      </c>
      <c r="H50" s="87">
        <f>G50*10</f>
        <v>90</v>
      </c>
      <c r="I50" s="40"/>
      <c r="J50" s="20"/>
    </row>
    <row r="51" spans="1:15" x14ac:dyDescent="0.55000000000000004">
      <c r="A51" s="9">
        <v>69</v>
      </c>
      <c r="B51" s="15">
        <v>1142</v>
      </c>
      <c r="C51" s="298" t="s">
        <v>623</v>
      </c>
      <c r="D51" s="301"/>
      <c r="E51" s="117">
        <v>6676</v>
      </c>
      <c r="F51" s="395">
        <v>6700</v>
      </c>
      <c r="G51" s="15">
        <f t="shared" ref="G51" si="6">F51-E51</f>
        <v>24</v>
      </c>
      <c r="H51" s="87">
        <f t="shared" ref="H51" si="7">G51*10</f>
        <v>240</v>
      </c>
      <c r="I51" s="40"/>
      <c r="J51" s="20"/>
    </row>
    <row r="52" spans="1:15" x14ac:dyDescent="0.55000000000000004">
      <c r="A52" s="143">
        <v>70</v>
      </c>
      <c r="B52" s="15">
        <v>1144</v>
      </c>
      <c r="C52" s="298" t="s">
        <v>371</v>
      </c>
      <c r="D52" s="301" t="s">
        <v>372</v>
      </c>
      <c r="E52" s="117">
        <v>3553</v>
      </c>
      <c r="F52" s="395">
        <v>3555</v>
      </c>
      <c r="G52" s="15">
        <f t="shared" ref="G52:G60" si="8">F52-E52</f>
        <v>2</v>
      </c>
      <c r="H52" s="87">
        <f t="shared" ref="H52:H60" si="9">G52*10</f>
        <v>20</v>
      </c>
      <c r="I52" s="47"/>
      <c r="J52" s="20"/>
      <c r="N52" s="28"/>
    </row>
    <row r="53" spans="1:15" x14ac:dyDescent="0.55000000000000004">
      <c r="A53" s="9">
        <v>71</v>
      </c>
      <c r="B53" s="15">
        <v>1146</v>
      </c>
      <c r="C53" s="298" t="s">
        <v>622</v>
      </c>
      <c r="D53" s="301"/>
      <c r="E53" s="117">
        <v>1983</v>
      </c>
      <c r="F53" s="395">
        <v>2001</v>
      </c>
      <c r="G53" s="15">
        <f t="shared" si="8"/>
        <v>18</v>
      </c>
      <c r="H53" s="87">
        <f t="shared" si="9"/>
        <v>180</v>
      </c>
      <c r="I53" s="40"/>
      <c r="J53" s="20"/>
    </row>
    <row r="54" spans="1:15" x14ac:dyDescent="0.55000000000000004">
      <c r="A54" s="143">
        <v>74</v>
      </c>
      <c r="B54" s="15">
        <v>1152</v>
      </c>
      <c r="C54" s="298" t="s">
        <v>621</v>
      </c>
      <c r="D54" s="301"/>
      <c r="E54" s="117">
        <v>7048</v>
      </c>
      <c r="F54" s="395">
        <v>7055</v>
      </c>
      <c r="G54" s="15">
        <f t="shared" si="8"/>
        <v>7</v>
      </c>
      <c r="H54" s="87">
        <f t="shared" si="9"/>
        <v>70</v>
      </c>
      <c r="I54" s="47"/>
      <c r="J54" s="20"/>
    </row>
    <row r="55" spans="1:15" s="132" customFormat="1" x14ac:dyDescent="0.55000000000000004">
      <c r="A55" s="150">
        <v>75</v>
      </c>
      <c r="B55" s="119">
        <v>1154</v>
      </c>
      <c r="C55" s="307" t="s">
        <v>176</v>
      </c>
      <c r="D55" s="310"/>
      <c r="E55" s="117">
        <v>6305</v>
      </c>
      <c r="F55" s="395">
        <v>6363</v>
      </c>
      <c r="G55" s="119">
        <f t="shared" si="8"/>
        <v>58</v>
      </c>
      <c r="H55" s="116">
        <f t="shared" si="9"/>
        <v>580</v>
      </c>
      <c r="I55" s="117"/>
      <c r="J55" s="134"/>
    </row>
    <row r="56" spans="1:15" x14ac:dyDescent="0.55000000000000004">
      <c r="A56" s="143">
        <v>76</v>
      </c>
      <c r="B56" s="15">
        <v>1156</v>
      </c>
      <c r="C56" s="298" t="s">
        <v>184</v>
      </c>
      <c r="D56" s="301"/>
      <c r="E56" s="117">
        <v>5159</v>
      </c>
      <c r="F56" s="395">
        <v>5163</v>
      </c>
      <c r="G56" s="15">
        <f t="shared" si="8"/>
        <v>4</v>
      </c>
      <c r="H56" s="87">
        <f t="shared" si="9"/>
        <v>40</v>
      </c>
      <c r="I56" s="47"/>
      <c r="J56" s="173" t="s">
        <v>692</v>
      </c>
    </row>
    <row r="57" spans="1:15" x14ac:dyDescent="0.55000000000000004">
      <c r="A57" s="519">
        <v>77</v>
      </c>
      <c r="B57" s="520">
        <v>1158</v>
      </c>
      <c r="C57" s="309" t="s">
        <v>185</v>
      </c>
      <c r="D57" s="526"/>
      <c r="E57" s="501">
        <v>5284</v>
      </c>
      <c r="F57" s="475">
        <v>5296</v>
      </c>
      <c r="G57" s="520">
        <f t="shared" si="8"/>
        <v>12</v>
      </c>
      <c r="H57" s="525">
        <f t="shared" si="9"/>
        <v>120</v>
      </c>
      <c r="I57" s="523"/>
      <c r="J57" s="499" t="s">
        <v>669</v>
      </c>
    </row>
    <row r="58" spans="1:15" x14ac:dyDescent="0.55000000000000004">
      <c r="A58" s="143">
        <v>78</v>
      </c>
      <c r="B58" s="15">
        <v>1160</v>
      </c>
      <c r="C58" s="298" t="s">
        <v>409</v>
      </c>
      <c r="D58" s="293" t="s">
        <v>410</v>
      </c>
      <c r="E58" s="117">
        <v>5396</v>
      </c>
      <c r="F58" s="395">
        <v>5397</v>
      </c>
      <c r="G58" s="15">
        <f t="shared" si="8"/>
        <v>1</v>
      </c>
      <c r="H58" s="87">
        <f t="shared" si="9"/>
        <v>10</v>
      </c>
      <c r="I58" s="47"/>
      <c r="J58" s="48"/>
    </row>
    <row r="59" spans="1:15" x14ac:dyDescent="0.55000000000000004">
      <c r="A59" s="9">
        <v>79</v>
      </c>
      <c r="B59" s="15">
        <v>1162</v>
      </c>
      <c r="C59" s="298" t="s">
        <v>564</v>
      </c>
      <c r="D59" s="301"/>
      <c r="E59" s="117">
        <v>4194</v>
      </c>
      <c r="F59" s="395">
        <v>4206</v>
      </c>
      <c r="G59" s="15">
        <f t="shared" si="8"/>
        <v>12</v>
      </c>
      <c r="H59" s="87">
        <f t="shared" si="9"/>
        <v>120</v>
      </c>
      <c r="I59" s="40"/>
      <c r="J59" s="90"/>
    </row>
    <row r="60" spans="1:15" s="132" customFormat="1" x14ac:dyDescent="0.55000000000000004">
      <c r="A60" s="143">
        <v>80</v>
      </c>
      <c r="B60" s="119">
        <v>1164</v>
      </c>
      <c r="C60" s="307" t="s">
        <v>635</v>
      </c>
      <c r="D60" s="310"/>
      <c r="E60" s="117">
        <v>7863</v>
      </c>
      <c r="F60" s="395">
        <v>7896</v>
      </c>
      <c r="G60" s="119">
        <f t="shared" si="8"/>
        <v>33</v>
      </c>
      <c r="H60" s="116">
        <f t="shared" si="9"/>
        <v>330</v>
      </c>
      <c r="I60" s="121"/>
      <c r="J60" s="134"/>
    </row>
    <row r="61" spans="1:15" x14ac:dyDescent="0.55000000000000004">
      <c r="A61" s="143">
        <v>84</v>
      </c>
      <c r="B61" s="15">
        <v>1172</v>
      </c>
      <c r="C61" s="298" t="s">
        <v>340</v>
      </c>
      <c r="D61" s="301" t="s">
        <v>465</v>
      </c>
      <c r="E61" s="117">
        <v>4066</v>
      </c>
      <c r="F61" s="395">
        <v>4080</v>
      </c>
      <c r="G61" s="15">
        <f t="shared" ref="G61:G63" si="10">F61-E61</f>
        <v>14</v>
      </c>
      <c r="H61" s="87">
        <f t="shared" ref="H61:H63" si="11">G61*10</f>
        <v>140</v>
      </c>
      <c r="I61" s="47"/>
      <c r="J61" s="40"/>
    </row>
    <row r="62" spans="1:15" x14ac:dyDescent="0.55000000000000004">
      <c r="A62" s="9">
        <v>85</v>
      </c>
      <c r="B62" s="15">
        <v>1174</v>
      </c>
      <c r="C62" s="309" t="s">
        <v>178</v>
      </c>
      <c r="D62" s="301"/>
      <c r="E62" s="117">
        <v>8511</v>
      </c>
      <c r="F62" s="395">
        <v>8517</v>
      </c>
      <c r="G62" s="15">
        <f t="shared" si="10"/>
        <v>6</v>
      </c>
      <c r="H62" s="87">
        <f t="shared" si="11"/>
        <v>60</v>
      </c>
      <c r="I62" s="40"/>
      <c r="J62" s="40"/>
    </row>
    <row r="63" spans="1:15" s="132" customFormat="1" x14ac:dyDescent="0.55000000000000004">
      <c r="A63" s="143">
        <v>86</v>
      </c>
      <c r="B63" s="119">
        <v>1176</v>
      </c>
      <c r="C63" s="312" t="s">
        <v>614</v>
      </c>
      <c r="D63" s="310"/>
      <c r="E63" s="117">
        <v>3193</v>
      </c>
      <c r="F63" s="395">
        <v>3208</v>
      </c>
      <c r="G63" s="15">
        <f t="shared" si="10"/>
        <v>15</v>
      </c>
      <c r="H63" s="87">
        <f t="shared" si="11"/>
        <v>150</v>
      </c>
      <c r="I63" s="121"/>
      <c r="J63" s="140"/>
      <c r="L63" s="126"/>
      <c r="M63" s="126"/>
      <c r="N63" s="126"/>
      <c r="O63" s="126"/>
    </row>
    <row r="64" spans="1:15" x14ac:dyDescent="0.55000000000000004">
      <c r="A64" s="352">
        <v>87</v>
      </c>
      <c r="B64" s="357">
        <v>1178</v>
      </c>
      <c r="C64" s="346" t="s">
        <v>405</v>
      </c>
      <c r="D64" s="358"/>
      <c r="E64" s="341"/>
      <c r="F64" s="404"/>
      <c r="G64" s="321"/>
      <c r="H64" s="351"/>
      <c r="I64" s="333"/>
      <c r="J64" s="359"/>
    </row>
    <row r="65" spans="1:14" x14ac:dyDescent="0.55000000000000004">
      <c r="A65" s="348">
        <v>88</v>
      </c>
      <c r="B65" s="321">
        <v>1180</v>
      </c>
      <c r="C65" s="346" t="s">
        <v>405</v>
      </c>
      <c r="D65" s="360"/>
      <c r="E65" s="345">
        <v>4950</v>
      </c>
      <c r="F65" s="400">
        <v>4950</v>
      </c>
      <c r="G65" s="343">
        <f>F65-E65</f>
        <v>0</v>
      </c>
      <c r="H65" s="363">
        <f>G65*10</f>
        <v>0</v>
      </c>
      <c r="I65" s="333"/>
      <c r="J65" s="330" t="s">
        <v>670</v>
      </c>
    </row>
    <row r="66" spans="1:14" s="132" customFormat="1" x14ac:dyDescent="0.55000000000000004">
      <c r="A66" s="352">
        <v>89</v>
      </c>
      <c r="B66" s="343">
        <v>1182</v>
      </c>
      <c r="C66" s="346" t="s">
        <v>405</v>
      </c>
      <c r="D66" s="360"/>
      <c r="E66" s="345"/>
      <c r="F66" s="400"/>
      <c r="G66" s="343">
        <f>F66-E66</f>
        <v>0</v>
      </c>
      <c r="H66" s="361">
        <f>G66*10</f>
        <v>0</v>
      </c>
      <c r="I66" s="345"/>
      <c r="J66" s="362" t="s">
        <v>497</v>
      </c>
    </row>
    <row r="67" spans="1:14" x14ac:dyDescent="0.55000000000000004">
      <c r="A67" s="352">
        <v>91</v>
      </c>
      <c r="B67" s="321">
        <v>1186</v>
      </c>
      <c r="C67" s="349" t="s">
        <v>405</v>
      </c>
      <c r="D67" s="353"/>
      <c r="E67" s="345"/>
      <c r="F67" s="400"/>
      <c r="G67" s="321">
        <f>F67-E67</f>
        <v>0</v>
      </c>
      <c r="H67" s="363">
        <f>G67*10</f>
        <v>0</v>
      </c>
      <c r="I67" s="333"/>
      <c r="J67" s="335" t="s">
        <v>500</v>
      </c>
    </row>
    <row r="68" spans="1:14" x14ac:dyDescent="0.55000000000000004">
      <c r="A68" s="9">
        <v>93</v>
      </c>
      <c r="B68" s="15">
        <v>1190</v>
      </c>
      <c r="C68" s="307" t="s">
        <v>615</v>
      </c>
      <c r="D68" s="310"/>
      <c r="E68" s="117">
        <v>9517</v>
      </c>
      <c r="F68" s="395">
        <v>9525</v>
      </c>
      <c r="G68" s="15">
        <f t="shared" ref="G68:G77" si="12">F68-E68</f>
        <v>8</v>
      </c>
      <c r="H68" s="83">
        <f t="shared" ref="H68:H77" si="13">G68*10</f>
        <v>80</v>
      </c>
      <c r="I68" s="40"/>
      <c r="J68" s="20"/>
    </row>
    <row r="69" spans="1:14" x14ac:dyDescent="0.55000000000000004">
      <c r="A69" s="143">
        <v>94</v>
      </c>
      <c r="B69" s="15">
        <v>1192</v>
      </c>
      <c r="C69" s="311" t="s">
        <v>563</v>
      </c>
      <c r="D69" s="313"/>
      <c r="E69" s="117">
        <v>6058</v>
      </c>
      <c r="F69" s="395">
        <v>6064</v>
      </c>
      <c r="G69" s="15">
        <f t="shared" si="12"/>
        <v>6</v>
      </c>
      <c r="H69" s="83">
        <f t="shared" si="13"/>
        <v>60</v>
      </c>
      <c r="I69" s="47"/>
      <c r="J69" s="80" t="s">
        <v>501</v>
      </c>
    </row>
    <row r="70" spans="1:14" x14ac:dyDescent="0.55000000000000004">
      <c r="A70" s="9">
        <v>95</v>
      </c>
      <c r="B70" s="15">
        <v>1194</v>
      </c>
      <c r="C70" s="298" t="s">
        <v>636</v>
      </c>
      <c r="D70" s="301"/>
      <c r="E70" s="117">
        <v>5976</v>
      </c>
      <c r="F70" s="395">
        <v>5991</v>
      </c>
      <c r="G70" s="15">
        <f t="shared" si="12"/>
        <v>15</v>
      </c>
      <c r="H70" s="83">
        <f t="shared" si="13"/>
        <v>150</v>
      </c>
      <c r="I70" s="40"/>
      <c r="J70" s="20"/>
    </row>
    <row r="71" spans="1:14" x14ac:dyDescent="0.55000000000000004">
      <c r="A71" s="143">
        <v>96</v>
      </c>
      <c r="B71" s="15">
        <v>1196</v>
      </c>
      <c r="C71" s="298" t="s">
        <v>616</v>
      </c>
      <c r="D71" s="301" t="s">
        <v>624</v>
      </c>
      <c r="E71" s="117">
        <v>7080</v>
      </c>
      <c r="F71" s="395">
        <v>7086</v>
      </c>
      <c r="G71" s="15">
        <f t="shared" si="12"/>
        <v>6</v>
      </c>
      <c r="H71" s="83">
        <f t="shared" si="13"/>
        <v>60</v>
      </c>
      <c r="I71" s="47"/>
      <c r="J71" s="48"/>
    </row>
    <row r="72" spans="1:14" x14ac:dyDescent="0.55000000000000004">
      <c r="A72" s="9">
        <v>97</v>
      </c>
      <c r="B72" s="15">
        <v>1198</v>
      </c>
      <c r="C72" s="298" t="s">
        <v>179</v>
      </c>
      <c r="D72" s="301"/>
      <c r="E72" s="117">
        <v>4649</v>
      </c>
      <c r="F72" s="395">
        <v>4649</v>
      </c>
      <c r="G72" s="15">
        <f t="shared" si="12"/>
        <v>0</v>
      </c>
      <c r="H72" s="83">
        <f t="shared" si="13"/>
        <v>0</v>
      </c>
      <c r="I72" s="40"/>
      <c r="J72" s="20"/>
    </row>
    <row r="73" spans="1:14" x14ac:dyDescent="0.55000000000000004">
      <c r="A73" s="143">
        <v>98</v>
      </c>
      <c r="B73" s="15">
        <v>1200</v>
      </c>
      <c r="C73" s="298" t="s">
        <v>180</v>
      </c>
      <c r="D73" s="301"/>
      <c r="E73" s="117">
        <v>8129</v>
      </c>
      <c r="F73" s="395">
        <v>8131</v>
      </c>
      <c r="G73" s="15">
        <f t="shared" si="12"/>
        <v>2</v>
      </c>
      <c r="H73" s="83">
        <f t="shared" si="13"/>
        <v>20</v>
      </c>
      <c r="I73" s="47"/>
      <c r="J73" s="20"/>
    </row>
    <row r="74" spans="1:14" x14ac:dyDescent="0.55000000000000004">
      <c r="A74" s="9">
        <v>99</v>
      </c>
      <c r="B74" s="15">
        <v>1202</v>
      </c>
      <c r="C74" s="298" t="s">
        <v>181</v>
      </c>
      <c r="D74" s="301"/>
      <c r="E74" s="117">
        <v>7995</v>
      </c>
      <c r="F74" s="395">
        <v>8006</v>
      </c>
      <c r="G74" s="15">
        <f t="shared" si="12"/>
        <v>11</v>
      </c>
      <c r="H74" s="83">
        <f t="shared" si="13"/>
        <v>110</v>
      </c>
      <c r="I74" s="40"/>
      <c r="J74" s="20"/>
    </row>
    <row r="75" spans="1:14" x14ac:dyDescent="0.55000000000000004">
      <c r="A75" s="356">
        <v>100</v>
      </c>
      <c r="B75" s="321">
        <v>1204</v>
      </c>
      <c r="C75" s="349" t="s">
        <v>405</v>
      </c>
      <c r="D75" s="353"/>
      <c r="E75" s="345"/>
      <c r="F75" s="400"/>
      <c r="G75" s="321">
        <f t="shared" si="12"/>
        <v>0</v>
      </c>
      <c r="H75" s="363">
        <f t="shared" si="13"/>
        <v>0</v>
      </c>
      <c r="I75" s="354"/>
      <c r="J75" s="364" t="s">
        <v>493</v>
      </c>
    </row>
    <row r="76" spans="1:14" x14ac:dyDescent="0.55000000000000004">
      <c r="A76" s="352">
        <v>101</v>
      </c>
      <c r="B76" s="321">
        <v>1206</v>
      </c>
      <c r="C76" s="349" t="s">
        <v>405</v>
      </c>
      <c r="D76" s="353"/>
      <c r="E76" s="345"/>
      <c r="F76" s="400"/>
      <c r="G76" s="321">
        <f t="shared" si="12"/>
        <v>0</v>
      </c>
      <c r="H76" s="363">
        <f t="shared" si="13"/>
        <v>0</v>
      </c>
      <c r="I76" s="333"/>
      <c r="J76" s="365" t="s">
        <v>442</v>
      </c>
      <c r="M76" s="28"/>
      <c r="N76" s="28"/>
    </row>
    <row r="77" spans="1:14" x14ac:dyDescent="0.55000000000000004">
      <c r="A77" s="143">
        <v>102</v>
      </c>
      <c r="B77" s="15">
        <v>1208</v>
      </c>
      <c r="C77" s="298" t="s">
        <v>427</v>
      </c>
      <c r="D77" s="301"/>
      <c r="E77" s="117">
        <v>252</v>
      </c>
      <c r="F77" s="395">
        <v>309</v>
      </c>
      <c r="G77" s="15">
        <f t="shared" si="12"/>
        <v>57</v>
      </c>
      <c r="H77" s="120">
        <f t="shared" si="13"/>
        <v>570</v>
      </c>
      <c r="I77" s="40"/>
      <c r="J77" s="43"/>
    </row>
    <row r="78" spans="1:14" x14ac:dyDescent="0.55000000000000004">
      <c r="A78" s="12">
        <v>103</v>
      </c>
      <c r="B78" s="15">
        <v>1210</v>
      </c>
      <c r="C78" s="298" t="s">
        <v>182</v>
      </c>
      <c r="D78" s="301"/>
      <c r="E78" s="117">
        <v>8207</v>
      </c>
      <c r="F78" s="395">
        <v>8219</v>
      </c>
      <c r="G78" s="15">
        <f t="shared" ref="G78:G84" si="14">F78-E78</f>
        <v>12</v>
      </c>
      <c r="H78" s="83">
        <f>G78*10</f>
        <v>120</v>
      </c>
      <c r="I78" s="40"/>
      <c r="J78" s="20"/>
    </row>
    <row r="79" spans="1:14" s="132" customFormat="1" x14ac:dyDescent="0.55000000000000004">
      <c r="A79" s="143">
        <v>104</v>
      </c>
      <c r="B79" s="119">
        <v>1212</v>
      </c>
      <c r="C79" s="307" t="s">
        <v>625</v>
      </c>
      <c r="D79" s="310"/>
      <c r="E79" s="117">
        <v>2021</v>
      </c>
      <c r="F79" s="395">
        <v>2040</v>
      </c>
      <c r="G79" s="119">
        <f t="shared" si="14"/>
        <v>19</v>
      </c>
      <c r="H79" s="83">
        <f>G79*10</f>
        <v>190</v>
      </c>
      <c r="I79" s="40"/>
      <c r="J79" s="134"/>
    </row>
    <row r="80" spans="1:14" x14ac:dyDescent="0.55000000000000004">
      <c r="A80" s="12">
        <v>105</v>
      </c>
      <c r="B80" s="15">
        <v>1214</v>
      </c>
      <c r="C80" s="298" t="s">
        <v>183</v>
      </c>
      <c r="D80" s="301"/>
      <c r="E80" s="117">
        <v>9857</v>
      </c>
      <c r="F80" s="395">
        <v>9857</v>
      </c>
      <c r="G80" s="15">
        <f t="shared" si="14"/>
        <v>0</v>
      </c>
      <c r="H80" s="83">
        <f>G80*10</f>
        <v>0</v>
      </c>
      <c r="I80" s="40"/>
      <c r="J80" s="20"/>
    </row>
    <row r="81" spans="1:11" s="126" customFormat="1" x14ac:dyDescent="0.55000000000000004">
      <c r="A81" s="527">
        <v>106</v>
      </c>
      <c r="B81" s="481">
        <v>1216</v>
      </c>
      <c r="C81" s="312" t="s">
        <v>687</v>
      </c>
      <c r="D81" s="528" t="s">
        <v>688</v>
      </c>
      <c r="E81" s="501">
        <v>5207</v>
      </c>
      <c r="F81" s="475">
        <v>5209</v>
      </c>
      <c r="G81" s="481">
        <f t="shared" si="14"/>
        <v>2</v>
      </c>
      <c r="H81" s="529">
        <f>G81*10</f>
        <v>20</v>
      </c>
      <c r="I81" s="530"/>
      <c r="J81" s="531"/>
    </row>
    <row r="82" spans="1:11" x14ac:dyDescent="0.55000000000000004">
      <c r="A82" s="12">
        <v>136</v>
      </c>
      <c r="B82" s="15">
        <v>1276</v>
      </c>
      <c r="C82" s="298" t="s">
        <v>447</v>
      </c>
      <c r="D82" s="301" t="s">
        <v>448</v>
      </c>
      <c r="E82" s="117">
        <v>2300</v>
      </c>
      <c r="F82" s="125">
        <v>2300</v>
      </c>
      <c r="G82" s="15">
        <f t="shared" si="14"/>
        <v>0</v>
      </c>
      <c r="H82" s="83">
        <f t="shared" ref="H82" si="15">G82*10</f>
        <v>0</v>
      </c>
      <c r="I82" s="40"/>
      <c r="J82" s="21"/>
      <c r="K82" s="28"/>
    </row>
    <row r="83" spans="1:11" x14ac:dyDescent="0.55000000000000004">
      <c r="A83" s="348">
        <v>137</v>
      </c>
      <c r="B83" s="321">
        <v>1278</v>
      </c>
      <c r="C83" s="349" t="s">
        <v>405</v>
      </c>
      <c r="D83" s="353"/>
      <c r="E83" s="345">
        <v>4165</v>
      </c>
      <c r="F83" s="392">
        <v>4165</v>
      </c>
      <c r="G83" s="321">
        <f t="shared" si="14"/>
        <v>0</v>
      </c>
      <c r="H83" s="363">
        <f>G83*10</f>
        <v>0</v>
      </c>
      <c r="I83" s="354"/>
      <c r="J83" s="367" t="s">
        <v>587</v>
      </c>
    </row>
    <row r="84" spans="1:11" x14ac:dyDescent="0.55000000000000004">
      <c r="A84" s="348">
        <v>138</v>
      </c>
      <c r="B84" s="321">
        <v>1280</v>
      </c>
      <c r="C84" s="349" t="s">
        <v>405</v>
      </c>
      <c r="D84" s="353"/>
      <c r="E84" s="345">
        <v>1028</v>
      </c>
      <c r="F84" s="392">
        <v>1028</v>
      </c>
      <c r="G84" s="321">
        <f t="shared" si="14"/>
        <v>0</v>
      </c>
      <c r="H84" s="363">
        <f>G84*10</f>
        <v>0</v>
      </c>
      <c r="I84" s="333"/>
      <c r="J84" s="330" t="s">
        <v>693</v>
      </c>
    </row>
    <row r="85" spans="1:11" x14ac:dyDescent="0.55000000000000004">
      <c r="A85" s="348">
        <v>140</v>
      </c>
      <c r="B85" s="321">
        <v>1284</v>
      </c>
      <c r="C85" s="349" t="s">
        <v>405</v>
      </c>
      <c r="D85" s="353"/>
      <c r="E85" s="345">
        <v>7216</v>
      </c>
      <c r="F85" s="392">
        <v>7216</v>
      </c>
      <c r="G85" s="343">
        <f>F85-E85</f>
        <v>0</v>
      </c>
      <c r="H85" s="363">
        <f>G85*10</f>
        <v>0</v>
      </c>
      <c r="I85" s="333"/>
      <c r="J85" s="335" t="s">
        <v>469</v>
      </c>
    </row>
    <row r="86" spans="1:11" x14ac:dyDescent="0.55000000000000004">
      <c r="A86" s="348">
        <v>142</v>
      </c>
      <c r="B86" s="321">
        <v>1288</v>
      </c>
      <c r="C86" s="349" t="s">
        <v>405</v>
      </c>
      <c r="D86" s="353"/>
      <c r="E86" s="345"/>
      <c r="F86" s="392"/>
      <c r="G86" s="405"/>
      <c r="H86" s="363"/>
      <c r="I86" s="333"/>
      <c r="J86" s="365" t="s">
        <v>290</v>
      </c>
    </row>
    <row r="87" spans="1:11" x14ac:dyDescent="0.55000000000000004">
      <c r="A87" s="348">
        <v>143</v>
      </c>
      <c r="B87" s="357">
        <v>1290</v>
      </c>
      <c r="C87" s="349" t="s">
        <v>405</v>
      </c>
      <c r="D87" s="366"/>
      <c r="E87" s="341"/>
      <c r="F87" s="418"/>
      <c r="G87" s="405"/>
      <c r="H87" s="363"/>
      <c r="I87" s="354"/>
      <c r="J87" s="368"/>
    </row>
    <row r="88" spans="1:11" x14ac:dyDescent="0.55000000000000004">
      <c r="A88" s="348">
        <v>144</v>
      </c>
      <c r="B88" s="321">
        <v>1292</v>
      </c>
      <c r="C88" s="349" t="s">
        <v>405</v>
      </c>
      <c r="D88" s="353"/>
      <c r="E88" s="345">
        <v>6646</v>
      </c>
      <c r="F88" s="392">
        <v>6646</v>
      </c>
      <c r="G88" s="343">
        <v>0</v>
      </c>
      <c r="H88" s="363">
        <f>G88*10</f>
        <v>0</v>
      </c>
      <c r="I88" s="333"/>
      <c r="J88" s="333"/>
    </row>
    <row r="89" spans="1:11" x14ac:dyDescent="0.55000000000000004">
      <c r="A89" s="348">
        <v>145</v>
      </c>
      <c r="B89" s="321">
        <v>1294</v>
      </c>
      <c r="C89" s="349" t="s">
        <v>405</v>
      </c>
      <c r="D89" s="353"/>
      <c r="E89" s="345">
        <v>5221</v>
      </c>
      <c r="F89" s="392">
        <v>5221</v>
      </c>
      <c r="G89" s="321">
        <f t="shared" ref="G89:G95" si="16">F89-E89</f>
        <v>0</v>
      </c>
      <c r="H89" s="363">
        <f t="shared" ref="H89:H95" si="17">G89*10</f>
        <v>0</v>
      </c>
      <c r="I89" s="354"/>
      <c r="J89" s="330" t="s">
        <v>701</v>
      </c>
      <c r="K89" s="557"/>
    </row>
    <row r="90" spans="1:11" x14ac:dyDescent="0.55000000000000004">
      <c r="A90" s="348">
        <v>146</v>
      </c>
      <c r="B90" s="321">
        <v>1296</v>
      </c>
      <c r="C90" s="349" t="s">
        <v>405</v>
      </c>
      <c r="D90" s="353"/>
      <c r="E90" s="345">
        <v>4424</v>
      </c>
      <c r="F90" s="392">
        <v>4424</v>
      </c>
      <c r="G90" s="321">
        <f t="shared" si="16"/>
        <v>0</v>
      </c>
      <c r="H90" s="363">
        <f t="shared" si="17"/>
        <v>0</v>
      </c>
      <c r="I90" s="333"/>
      <c r="J90" s="330" t="s">
        <v>702</v>
      </c>
      <c r="K90" s="557"/>
    </row>
    <row r="91" spans="1:11" x14ac:dyDescent="0.55000000000000004">
      <c r="A91" s="348">
        <v>147</v>
      </c>
      <c r="B91" s="321">
        <v>1298</v>
      </c>
      <c r="C91" s="349" t="s">
        <v>405</v>
      </c>
      <c r="D91" s="353"/>
      <c r="E91" s="345">
        <v>4462</v>
      </c>
      <c r="F91" s="392">
        <v>4462</v>
      </c>
      <c r="G91" s="321">
        <f t="shared" si="16"/>
        <v>0</v>
      </c>
      <c r="H91" s="363">
        <f t="shared" si="17"/>
        <v>0</v>
      </c>
      <c r="I91" s="354"/>
      <c r="J91" s="558" t="s">
        <v>703</v>
      </c>
      <c r="K91" s="557"/>
    </row>
    <row r="92" spans="1:11" x14ac:dyDescent="0.55000000000000004">
      <c r="A92" s="348">
        <v>148</v>
      </c>
      <c r="B92" s="321">
        <v>1300</v>
      </c>
      <c r="C92" s="349" t="s">
        <v>405</v>
      </c>
      <c r="D92" s="353"/>
      <c r="E92" s="345">
        <v>1862</v>
      </c>
      <c r="F92" s="392">
        <v>1862</v>
      </c>
      <c r="G92" s="321">
        <f t="shared" si="16"/>
        <v>0</v>
      </c>
      <c r="H92" s="363">
        <f t="shared" si="17"/>
        <v>0</v>
      </c>
      <c r="I92" s="333"/>
      <c r="J92" s="558" t="s">
        <v>704</v>
      </c>
      <c r="K92" s="557"/>
    </row>
    <row r="93" spans="1:11" x14ac:dyDescent="0.55000000000000004">
      <c r="A93" s="348">
        <v>149</v>
      </c>
      <c r="B93" s="321">
        <v>1302</v>
      </c>
      <c r="C93" s="349" t="s">
        <v>405</v>
      </c>
      <c r="D93" s="353"/>
      <c r="E93" s="345">
        <v>7817</v>
      </c>
      <c r="F93" s="392">
        <v>7817</v>
      </c>
      <c r="G93" s="321">
        <f t="shared" si="16"/>
        <v>0</v>
      </c>
      <c r="H93" s="363">
        <f t="shared" si="17"/>
        <v>0</v>
      </c>
      <c r="I93" s="354"/>
      <c r="J93" s="558" t="s">
        <v>705</v>
      </c>
      <c r="K93" s="557"/>
    </row>
    <row r="94" spans="1:11" s="132" customFormat="1" x14ac:dyDescent="0.55000000000000004">
      <c r="A94" s="543">
        <v>150</v>
      </c>
      <c r="B94" s="343">
        <v>1304</v>
      </c>
      <c r="C94" s="349" t="s">
        <v>405</v>
      </c>
      <c r="D94" s="353"/>
      <c r="E94" s="345">
        <v>1852</v>
      </c>
      <c r="F94" s="392">
        <v>1852</v>
      </c>
      <c r="G94" s="343">
        <f t="shared" si="16"/>
        <v>0</v>
      </c>
      <c r="H94" s="361">
        <f t="shared" si="17"/>
        <v>0</v>
      </c>
      <c r="I94" s="345"/>
      <c r="J94" s="602" t="s">
        <v>555</v>
      </c>
      <c r="K94" s="603"/>
    </row>
    <row r="95" spans="1:11" x14ac:dyDescent="0.55000000000000004">
      <c r="A95" s="348">
        <v>151</v>
      </c>
      <c r="B95" s="321">
        <v>1306</v>
      </c>
      <c r="C95" s="349" t="s">
        <v>405</v>
      </c>
      <c r="D95" s="353"/>
      <c r="E95" s="345">
        <v>4428</v>
      </c>
      <c r="F95" s="392">
        <v>4428</v>
      </c>
      <c r="G95" s="321">
        <f t="shared" si="16"/>
        <v>0</v>
      </c>
      <c r="H95" s="363">
        <f t="shared" si="17"/>
        <v>0</v>
      </c>
      <c r="I95" s="333"/>
      <c r="J95" s="558" t="s">
        <v>706</v>
      </c>
      <c r="K95" s="557"/>
    </row>
    <row r="96" spans="1:11" ht="27.75" x14ac:dyDescent="0.65">
      <c r="A96" s="60"/>
      <c r="B96" s="61"/>
      <c r="C96" s="314" t="s">
        <v>288</v>
      </c>
      <c r="D96" s="314"/>
      <c r="E96" s="212"/>
      <c r="F96" s="61"/>
      <c r="G96" s="61"/>
      <c r="H96" s="88">
        <f>SUM(H5:H95)</f>
        <v>8730</v>
      </c>
      <c r="I96" s="91" t="s">
        <v>4</v>
      </c>
      <c r="J96" s="59"/>
    </row>
    <row r="97" spans="1:10" s="32" customFormat="1" ht="0.75" customHeight="1" x14ac:dyDescent="0.65">
      <c r="A97" s="102"/>
      <c r="B97" s="31"/>
      <c r="C97" s="315"/>
      <c r="D97" s="315"/>
      <c r="E97" s="159"/>
      <c r="F97" s="31"/>
      <c r="G97" s="31"/>
      <c r="H97" s="148">
        <f>SUM(H96)</f>
        <v>8730</v>
      </c>
      <c r="I97" s="31"/>
      <c r="J97" s="28"/>
    </row>
    <row r="98" spans="1:10" ht="15" customHeight="1" x14ac:dyDescent="0.55000000000000004">
      <c r="A98" s="105"/>
      <c r="B98" s="104"/>
      <c r="C98" s="316"/>
      <c r="D98" s="315"/>
    </row>
    <row r="99" spans="1:10" x14ac:dyDescent="0.55000000000000004">
      <c r="A99" s="103"/>
      <c r="B99" s="449"/>
      <c r="C99" s="448"/>
      <c r="D99" s="448"/>
      <c r="E99" s="572" t="s">
        <v>664</v>
      </c>
      <c r="F99" s="572"/>
      <c r="G99" s="572"/>
      <c r="H99" s="572"/>
      <c r="I99" s="448"/>
      <c r="J99" s="448"/>
    </row>
    <row r="100" spans="1:10" x14ac:dyDescent="0.55000000000000004">
      <c r="A100" s="103"/>
      <c r="B100" s="450"/>
      <c r="C100" s="448"/>
      <c r="D100" s="448"/>
      <c r="E100" s="573" t="s">
        <v>665</v>
      </c>
      <c r="F100" s="573"/>
      <c r="G100" s="573"/>
      <c r="H100" s="573"/>
      <c r="I100" s="448"/>
      <c r="J100" s="448"/>
    </row>
    <row r="101" spans="1:10" x14ac:dyDescent="0.55000000000000004">
      <c r="B101" s="449"/>
      <c r="C101" s="448"/>
      <c r="D101" s="448"/>
      <c r="E101" s="572" t="s">
        <v>720</v>
      </c>
      <c r="F101" s="572"/>
      <c r="G101" s="572"/>
      <c r="H101" s="572"/>
      <c r="I101" s="448"/>
      <c r="J101" s="448"/>
    </row>
  </sheetData>
  <mergeCells count="6">
    <mergeCell ref="E101:H101"/>
    <mergeCell ref="A1:J1"/>
    <mergeCell ref="A2:J2"/>
    <mergeCell ref="E99:H99"/>
    <mergeCell ref="E100:H100"/>
    <mergeCell ref="J94:K94"/>
  </mergeCells>
  <phoneticPr fontId="9" type="noConversion"/>
  <pageMargins left="0.43307086614173201" right="0.15748031496063" top="0.28000000000000003" bottom="0.23622047244094499" header="0.511811023622047" footer="0.27559055118110198"/>
  <pageSetup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101"/>
  <sheetViews>
    <sheetView topLeftCell="A31" workbookViewId="0">
      <selection activeCell="E82" sqref="E82"/>
    </sheetView>
  </sheetViews>
  <sheetFormatPr defaultRowHeight="24" x14ac:dyDescent="0.55000000000000004"/>
  <cols>
    <col min="1" max="1" width="9.25" style="132" customWidth="1"/>
    <col min="2" max="2" width="11" style="132" customWidth="1"/>
    <col min="3" max="3" width="17.25" style="132" customWidth="1"/>
    <col min="4" max="4" width="9.25" style="132" customWidth="1"/>
    <col min="5" max="5" width="8.375" style="421" customWidth="1"/>
    <col min="6" max="6" width="6.5" style="171" customWidth="1"/>
    <col min="7" max="7" width="14.125" style="171" customWidth="1"/>
    <col min="8" max="8" width="0.25" style="171" hidden="1" customWidth="1"/>
    <col min="9" max="9" width="11.375" style="432" customWidth="1"/>
    <col min="10" max="10" width="9" style="424"/>
  </cols>
  <sheetData>
    <row r="1" spans="1:10" ht="30.75" x14ac:dyDescent="0.7">
      <c r="A1" s="610" t="s">
        <v>558</v>
      </c>
      <c r="B1" s="611"/>
      <c r="C1" s="611"/>
      <c r="D1" s="611"/>
      <c r="E1" s="611"/>
      <c r="F1" s="611"/>
      <c r="G1" s="611"/>
      <c r="H1" s="611"/>
      <c r="I1" s="611"/>
    </row>
    <row r="2" spans="1:10" ht="27.75" x14ac:dyDescent="0.65">
      <c r="A2" s="586" t="s">
        <v>710</v>
      </c>
      <c r="B2" s="586"/>
      <c r="C2" s="586"/>
      <c r="D2" s="586"/>
      <c r="E2" s="586"/>
      <c r="F2" s="586"/>
      <c r="G2" s="586"/>
      <c r="H2" s="586"/>
      <c r="I2" s="586"/>
      <c r="J2" s="318"/>
    </row>
    <row r="3" spans="1:10" x14ac:dyDescent="0.55000000000000004">
      <c r="A3" s="177" t="s">
        <v>8</v>
      </c>
      <c r="B3" s="222" t="s">
        <v>156</v>
      </c>
      <c r="C3" s="179"/>
      <c r="D3" s="589" t="s">
        <v>512</v>
      </c>
      <c r="E3" s="612"/>
      <c r="F3" s="177" t="s">
        <v>2</v>
      </c>
      <c r="G3" s="184" t="s">
        <v>467</v>
      </c>
      <c r="H3" s="252"/>
      <c r="I3" s="177" t="s">
        <v>5</v>
      </c>
    </row>
    <row r="4" spans="1:10" x14ac:dyDescent="0.55000000000000004">
      <c r="A4" s="150"/>
      <c r="B4" s="181"/>
      <c r="C4" s="253"/>
      <c r="D4" s="256" t="s">
        <v>0</v>
      </c>
      <c r="E4" s="415" t="s">
        <v>1</v>
      </c>
      <c r="F4" s="150" t="s">
        <v>3</v>
      </c>
      <c r="G4" s="184" t="s">
        <v>4</v>
      </c>
      <c r="H4" s="185"/>
      <c r="I4" s="150"/>
    </row>
    <row r="5" spans="1:10" x14ac:dyDescent="0.55000000000000004">
      <c r="A5" s="119">
        <v>1008</v>
      </c>
      <c r="B5" s="133" t="s">
        <v>532</v>
      </c>
      <c r="C5" s="139"/>
      <c r="D5" s="117">
        <v>4472</v>
      </c>
      <c r="E5" s="125">
        <v>4591</v>
      </c>
      <c r="F5" s="119">
        <f t="shared" ref="F5:F8" si="0">E5-D5</f>
        <v>119</v>
      </c>
      <c r="G5" s="120">
        <f t="shared" ref="G5" si="1">F5*5</f>
        <v>595</v>
      </c>
      <c r="H5" s="117"/>
      <c r="I5" s="177"/>
    </row>
    <row r="6" spans="1:10" x14ac:dyDescent="0.55000000000000004">
      <c r="A6" s="492">
        <v>1010</v>
      </c>
      <c r="B6" s="130" t="s">
        <v>682</v>
      </c>
      <c r="C6" s="499"/>
      <c r="D6" s="496">
        <v>1669</v>
      </c>
      <c r="E6" s="500">
        <v>1670</v>
      </c>
      <c r="F6" s="119">
        <f t="shared" si="0"/>
        <v>1</v>
      </c>
      <c r="G6" s="497">
        <f>F6*5</f>
        <v>5</v>
      </c>
      <c r="H6" s="501"/>
      <c r="I6" s="542" t="s">
        <v>696</v>
      </c>
      <c r="J6" s="502"/>
    </row>
    <row r="7" spans="1:10" x14ac:dyDescent="0.55000000000000004">
      <c r="A7" s="115">
        <v>1012</v>
      </c>
      <c r="B7" s="145" t="s">
        <v>157</v>
      </c>
      <c r="C7" s="152"/>
      <c r="D7" s="115">
        <v>3995</v>
      </c>
      <c r="E7" s="416">
        <v>4404</v>
      </c>
      <c r="F7" s="119">
        <f t="shared" si="0"/>
        <v>409</v>
      </c>
      <c r="G7" s="118">
        <f t="shared" ref="G7:G35" si="2">F7*5</f>
        <v>2045</v>
      </c>
      <c r="H7" s="121"/>
      <c r="I7" s="177"/>
    </row>
    <row r="8" spans="1:10" x14ac:dyDescent="0.55000000000000004">
      <c r="A8" s="119">
        <v>1014</v>
      </c>
      <c r="B8" s="145" t="s">
        <v>405</v>
      </c>
      <c r="C8" s="152"/>
      <c r="D8" s="119">
        <v>5542</v>
      </c>
      <c r="E8" s="290">
        <v>5542</v>
      </c>
      <c r="F8" s="119">
        <f t="shared" si="0"/>
        <v>0</v>
      </c>
      <c r="G8" s="118">
        <f t="shared" si="2"/>
        <v>0</v>
      </c>
      <c r="H8" s="117"/>
      <c r="I8" s="254" t="s">
        <v>674</v>
      </c>
    </row>
    <row r="9" spans="1:10" x14ac:dyDescent="0.55000000000000004">
      <c r="A9" s="255">
        <v>1016</v>
      </c>
      <c r="B9" s="145" t="s">
        <v>397</v>
      </c>
      <c r="C9" s="152" t="s">
        <v>398</v>
      </c>
      <c r="D9" s="119">
        <v>8568</v>
      </c>
      <c r="E9" s="290">
        <v>8631</v>
      </c>
      <c r="F9" s="115">
        <f>E9-D9</f>
        <v>63</v>
      </c>
      <c r="G9" s="118">
        <f t="shared" si="2"/>
        <v>315</v>
      </c>
      <c r="H9" s="121"/>
      <c r="I9" s="425"/>
    </row>
    <row r="10" spans="1:10" x14ac:dyDescent="0.55000000000000004">
      <c r="A10" s="144">
        <v>1018</v>
      </c>
      <c r="B10" s="133" t="s">
        <v>400</v>
      </c>
      <c r="C10" s="135" t="s">
        <v>401</v>
      </c>
      <c r="D10" s="137">
        <v>3605</v>
      </c>
      <c r="E10" s="390">
        <v>3900</v>
      </c>
      <c r="F10" s="115">
        <f t="shared" ref="F10:F21" si="3">E10-D10</f>
        <v>295</v>
      </c>
      <c r="G10" s="118">
        <f t="shared" si="2"/>
        <v>1475</v>
      </c>
      <c r="H10" s="117"/>
      <c r="I10" s="254"/>
    </row>
    <row r="11" spans="1:10" x14ac:dyDescent="0.55000000000000004">
      <c r="A11" s="119">
        <v>1020</v>
      </c>
      <c r="B11" s="226" t="s">
        <v>158</v>
      </c>
      <c r="C11" s="257"/>
      <c r="D11" s="119">
        <v>10936</v>
      </c>
      <c r="E11" s="290">
        <v>11312</v>
      </c>
      <c r="F11" s="115">
        <f t="shared" si="3"/>
        <v>376</v>
      </c>
      <c r="G11" s="118">
        <f t="shared" si="2"/>
        <v>1880</v>
      </c>
      <c r="H11" s="121"/>
      <c r="I11" s="143"/>
    </row>
    <row r="12" spans="1:10" x14ac:dyDescent="0.55000000000000004">
      <c r="A12" s="119">
        <v>1022</v>
      </c>
      <c r="B12" s="133" t="s">
        <v>533</v>
      </c>
      <c r="C12" s="135"/>
      <c r="D12" s="137">
        <v>1313</v>
      </c>
      <c r="E12" s="390">
        <v>1558</v>
      </c>
      <c r="F12" s="115">
        <f t="shared" si="3"/>
        <v>245</v>
      </c>
      <c r="G12" s="118">
        <f t="shared" si="2"/>
        <v>1225</v>
      </c>
      <c r="H12" s="117"/>
      <c r="I12" s="143"/>
    </row>
    <row r="13" spans="1:10" x14ac:dyDescent="0.55000000000000004">
      <c r="A13" s="119">
        <v>1024</v>
      </c>
      <c r="B13" s="133" t="s">
        <v>606</v>
      </c>
      <c r="C13" s="135"/>
      <c r="D13" s="119">
        <v>9525</v>
      </c>
      <c r="E13" s="290">
        <v>9626</v>
      </c>
      <c r="F13" s="115">
        <f t="shared" si="3"/>
        <v>101</v>
      </c>
      <c r="G13" s="118">
        <f t="shared" si="2"/>
        <v>505</v>
      </c>
      <c r="H13" s="121"/>
      <c r="I13" s="143"/>
    </row>
    <row r="14" spans="1:10" s="154" customFormat="1" x14ac:dyDescent="0.55000000000000004">
      <c r="A14" s="119">
        <v>1026</v>
      </c>
      <c r="B14" s="145" t="s">
        <v>404</v>
      </c>
      <c r="C14" s="152"/>
      <c r="D14" s="137">
        <v>2396</v>
      </c>
      <c r="E14" s="390">
        <v>2670</v>
      </c>
      <c r="F14" s="115">
        <f t="shared" si="3"/>
        <v>274</v>
      </c>
      <c r="G14" s="118">
        <f t="shared" si="2"/>
        <v>1370</v>
      </c>
      <c r="H14" s="117"/>
      <c r="I14" s="143"/>
      <c r="J14" s="424"/>
    </row>
    <row r="15" spans="1:10" x14ac:dyDescent="0.55000000000000004">
      <c r="A15" s="144">
        <v>1028</v>
      </c>
      <c r="B15" s="133" t="s">
        <v>402</v>
      </c>
      <c r="C15" s="135" t="s">
        <v>403</v>
      </c>
      <c r="D15" s="119">
        <v>4690</v>
      </c>
      <c r="E15" s="290">
        <v>4734</v>
      </c>
      <c r="F15" s="115">
        <f t="shared" si="3"/>
        <v>44</v>
      </c>
      <c r="G15" s="118">
        <f t="shared" si="2"/>
        <v>220</v>
      </c>
      <c r="H15" s="121"/>
      <c r="I15" s="254"/>
    </row>
    <row r="16" spans="1:10" x14ac:dyDescent="0.55000000000000004">
      <c r="A16" s="119">
        <v>1030</v>
      </c>
      <c r="B16" s="226" t="s">
        <v>159</v>
      </c>
      <c r="C16" s="257"/>
      <c r="D16" s="137">
        <v>8076</v>
      </c>
      <c r="E16" s="390">
        <v>8145</v>
      </c>
      <c r="F16" s="115">
        <f t="shared" si="3"/>
        <v>69</v>
      </c>
      <c r="G16" s="118">
        <f t="shared" si="2"/>
        <v>345</v>
      </c>
      <c r="H16" s="117"/>
      <c r="I16" s="143"/>
    </row>
    <row r="17" spans="1:10" x14ac:dyDescent="0.55000000000000004">
      <c r="A17" s="119">
        <v>1032</v>
      </c>
      <c r="B17" s="133" t="s">
        <v>607</v>
      </c>
      <c r="C17" s="135" t="s">
        <v>485</v>
      </c>
      <c r="D17" s="119">
        <v>8608</v>
      </c>
      <c r="E17" s="290">
        <v>8859</v>
      </c>
      <c r="F17" s="115">
        <f t="shared" si="3"/>
        <v>251</v>
      </c>
      <c r="G17" s="118">
        <f t="shared" si="2"/>
        <v>1255</v>
      </c>
      <c r="H17" s="121"/>
      <c r="I17" s="426"/>
    </row>
    <row r="18" spans="1:10" s="463" customFormat="1" x14ac:dyDescent="0.55000000000000004">
      <c r="A18" s="460">
        <v>1034</v>
      </c>
      <c r="B18" s="337" t="s">
        <v>405</v>
      </c>
      <c r="C18" s="369"/>
      <c r="D18" s="339">
        <v>6115</v>
      </c>
      <c r="E18" s="388">
        <v>6115</v>
      </c>
      <c r="F18" s="339">
        <f>E18-D18</f>
        <v>0</v>
      </c>
      <c r="G18" s="347">
        <f>F18*5</f>
        <v>0</v>
      </c>
      <c r="H18" s="410"/>
      <c r="I18" s="461" t="s">
        <v>667</v>
      </c>
      <c r="J18" s="462" t="s">
        <v>503</v>
      </c>
    </row>
    <row r="19" spans="1:10" x14ac:dyDescent="0.55000000000000004">
      <c r="A19" s="119">
        <v>1036</v>
      </c>
      <c r="B19" s="133" t="s">
        <v>160</v>
      </c>
      <c r="C19" s="135"/>
      <c r="D19" s="119">
        <v>1841</v>
      </c>
      <c r="E19" s="290">
        <v>1956</v>
      </c>
      <c r="F19" s="115">
        <f t="shared" si="3"/>
        <v>115</v>
      </c>
      <c r="G19" s="118">
        <f t="shared" si="2"/>
        <v>575</v>
      </c>
      <c r="H19" s="121"/>
      <c r="I19" s="143"/>
    </row>
    <row r="20" spans="1:10" x14ac:dyDescent="0.55000000000000004">
      <c r="A20" s="119">
        <v>1038</v>
      </c>
      <c r="B20" s="133" t="s">
        <v>395</v>
      </c>
      <c r="C20" s="135" t="s">
        <v>396</v>
      </c>
      <c r="D20" s="119">
        <v>3436</v>
      </c>
      <c r="E20" s="290">
        <v>3576</v>
      </c>
      <c r="F20" s="115">
        <f>E20-D20</f>
        <v>140</v>
      </c>
      <c r="G20" s="118">
        <f t="shared" si="2"/>
        <v>700</v>
      </c>
      <c r="H20" s="117"/>
      <c r="I20" s="143"/>
    </row>
    <row r="21" spans="1:10" x14ac:dyDescent="0.55000000000000004">
      <c r="A21" s="119">
        <v>1040</v>
      </c>
      <c r="B21" s="145" t="s">
        <v>608</v>
      </c>
      <c r="C21" s="135"/>
      <c r="D21" s="119">
        <v>5633</v>
      </c>
      <c r="E21" s="290">
        <v>5651</v>
      </c>
      <c r="F21" s="115">
        <f t="shared" si="3"/>
        <v>18</v>
      </c>
      <c r="G21" s="118">
        <f t="shared" si="2"/>
        <v>90</v>
      </c>
      <c r="H21" s="121"/>
      <c r="I21" s="143"/>
    </row>
    <row r="22" spans="1:10" x14ac:dyDescent="0.55000000000000004">
      <c r="A22" s="144">
        <v>1042</v>
      </c>
      <c r="B22" s="133" t="s">
        <v>426</v>
      </c>
      <c r="C22" s="135"/>
      <c r="D22" s="119">
        <v>701</v>
      </c>
      <c r="E22" s="290">
        <v>795</v>
      </c>
      <c r="F22" s="115">
        <f>E22-D22</f>
        <v>94</v>
      </c>
      <c r="G22" s="118">
        <f t="shared" si="2"/>
        <v>470</v>
      </c>
      <c r="H22" s="117"/>
      <c r="I22" s="426"/>
    </row>
    <row r="23" spans="1:10" x14ac:dyDescent="0.55000000000000004">
      <c r="A23" s="119">
        <v>1044</v>
      </c>
      <c r="B23" s="226" t="s">
        <v>161</v>
      </c>
      <c r="C23" s="135"/>
      <c r="D23" s="464">
        <v>845</v>
      </c>
      <c r="E23" s="434">
        <v>1007</v>
      </c>
      <c r="F23" s="115">
        <f>E23-D23</f>
        <v>162</v>
      </c>
      <c r="G23" s="118">
        <f t="shared" si="2"/>
        <v>810</v>
      </c>
      <c r="H23" s="121"/>
      <c r="I23" s="143"/>
    </row>
    <row r="24" spans="1:10" s="154" customFormat="1" x14ac:dyDescent="0.55000000000000004">
      <c r="A24" s="119">
        <v>1046</v>
      </c>
      <c r="B24" s="133" t="s">
        <v>405</v>
      </c>
      <c r="C24" s="135"/>
      <c r="D24" s="137">
        <v>9268</v>
      </c>
      <c r="E24" s="390">
        <v>9268</v>
      </c>
      <c r="F24" s="115">
        <f t="shared" ref="F24:F29" si="4">E24-D24</f>
        <v>0</v>
      </c>
      <c r="G24" s="118">
        <f t="shared" si="2"/>
        <v>0</v>
      </c>
      <c r="H24" s="117"/>
      <c r="I24" s="143" t="s">
        <v>697</v>
      </c>
      <c r="J24" s="424"/>
    </row>
    <row r="25" spans="1:10" x14ac:dyDescent="0.55000000000000004">
      <c r="A25" s="119">
        <v>1048</v>
      </c>
      <c r="B25" s="133" t="s">
        <v>534</v>
      </c>
      <c r="C25" s="135"/>
      <c r="D25" s="119">
        <v>5773</v>
      </c>
      <c r="E25" s="290">
        <v>6136</v>
      </c>
      <c r="F25" s="115">
        <f t="shared" si="4"/>
        <v>363</v>
      </c>
      <c r="G25" s="118">
        <f t="shared" si="2"/>
        <v>1815</v>
      </c>
      <c r="H25" s="121"/>
      <c r="I25" s="143"/>
    </row>
    <row r="26" spans="1:10" x14ac:dyDescent="0.55000000000000004">
      <c r="A26" s="119">
        <v>1050</v>
      </c>
      <c r="B26" s="133" t="s">
        <v>486</v>
      </c>
      <c r="C26" s="135" t="s">
        <v>487</v>
      </c>
      <c r="D26" s="137">
        <v>7753</v>
      </c>
      <c r="E26" s="390">
        <v>7825</v>
      </c>
      <c r="F26" s="115">
        <f t="shared" si="4"/>
        <v>72</v>
      </c>
      <c r="G26" s="118">
        <f t="shared" si="2"/>
        <v>360</v>
      </c>
      <c r="H26" s="117"/>
      <c r="I26" s="143"/>
    </row>
    <row r="27" spans="1:10" x14ac:dyDescent="0.55000000000000004">
      <c r="A27" s="119">
        <v>1052</v>
      </c>
      <c r="B27" s="133" t="s">
        <v>162</v>
      </c>
      <c r="C27" s="135"/>
      <c r="D27" s="119">
        <v>3346</v>
      </c>
      <c r="E27" s="290">
        <v>3536</v>
      </c>
      <c r="F27" s="115">
        <f t="shared" si="4"/>
        <v>190</v>
      </c>
      <c r="G27" s="118">
        <f t="shared" si="2"/>
        <v>950</v>
      </c>
      <c r="H27" s="121"/>
      <c r="I27" s="177"/>
    </row>
    <row r="28" spans="1:10" x14ac:dyDescent="0.55000000000000004">
      <c r="A28" s="343">
        <v>1054</v>
      </c>
      <c r="B28" s="344" t="s">
        <v>556</v>
      </c>
      <c r="C28" s="374"/>
      <c r="D28" s="336">
        <v>6519</v>
      </c>
      <c r="E28" s="389">
        <v>6629</v>
      </c>
      <c r="F28" s="339">
        <f t="shared" si="4"/>
        <v>110</v>
      </c>
      <c r="G28" s="347">
        <f t="shared" si="2"/>
        <v>550</v>
      </c>
      <c r="H28" s="345"/>
      <c r="I28" s="608" t="s">
        <v>634</v>
      </c>
      <c r="J28" s="608"/>
    </row>
    <row r="29" spans="1:10" x14ac:dyDescent="0.55000000000000004">
      <c r="A29" s="119">
        <v>1056</v>
      </c>
      <c r="B29" s="133" t="s">
        <v>163</v>
      </c>
      <c r="C29" s="135"/>
      <c r="D29" s="119">
        <v>6124</v>
      </c>
      <c r="E29" s="290">
        <v>6395</v>
      </c>
      <c r="F29" s="119">
        <f t="shared" si="4"/>
        <v>271</v>
      </c>
      <c r="G29" s="116">
        <f t="shared" si="2"/>
        <v>1355</v>
      </c>
      <c r="H29" s="117"/>
      <c r="I29" s="150"/>
    </row>
    <row r="30" spans="1:10" x14ac:dyDescent="0.55000000000000004">
      <c r="A30" s="119">
        <v>1058</v>
      </c>
      <c r="B30" s="344" t="s">
        <v>683</v>
      </c>
      <c r="C30" s="374" t="s">
        <v>684</v>
      </c>
      <c r="D30" s="336">
        <v>398</v>
      </c>
      <c r="E30" s="389">
        <v>526</v>
      </c>
      <c r="F30" s="339">
        <f t="shared" ref="F30" si="5">E30-D30</f>
        <v>128</v>
      </c>
      <c r="G30" s="347">
        <f t="shared" ref="G30" si="6">F30*5</f>
        <v>640</v>
      </c>
      <c r="H30" s="117"/>
      <c r="I30" s="474" t="s">
        <v>668</v>
      </c>
    </row>
    <row r="31" spans="1:10" x14ac:dyDescent="0.55000000000000004">
      <c r="A31" s="119">
        <v>1060</v>
      </c>
      <c r="B31" s="133" t="s">
        <v>373</v>
      </c>
      <c r="C31" s="135"/>
      <c r="D31" s="119">
        <v>9230</v>
      </c>
      <c r="E31" s="290">
        <v>9316</v>
      </c>
      <c r="F31" s="119">
        <f t="shared" ref="F31:F38" si="7">E31-D31</f>
        <v>86</v>
      </c>
      <c r="G31" s="116">
        <f t="shared" si="2"/>
        <v>430</v>
      </c>
      <c r="H31" s="117"/>
      <c r="I31" s="143"/>
    </row>
    <row r="32" spans="1:10" s="155" customFormat="1" x14ac:dyDescent="0.55000000000000004">
      <c r="A32" s="119">
        <v>1062</v>
      </c>
      <c r="B32" s="146" t="s">
        <v>164</v>
      </c>
      <c r="C32" s="135"/>
      <c r="D32" s="119">
        <v>6149</v>
      </c>
      <c r="E32" s="290">
        <v>6902</v>
      </c>
      <c r="F32" s="115">
        <f t="shared" si="7"/>
        <v>753</v>
      </c>
      <c r="G32" s="118">
        <f t="shared" si="2"/>
        <v>3765</v>
      </c>
      <c r="H32" s="117"/>
      <c r="I32" s="143"/>
      <c r="J32" s="427"/>
    </row>
    <row r="33" spans="1:10" x14ac:dyDescent="0.55000000000000004">
      <c r="A33" s="119">
        <v>1064</v>
      </c>
      <c r="B33" s="146" t="s">
        <v>165</v>
      </c>
      <c r="C33" s="135"/>
      <c r="D33" s="119">
        <v>5864</v>
      </c>
      <c r="E33" s="290">
        <v>6074</v>
      </c>
      <c r="F33" s="119">
        <f t="shared" si="7"/>
        <v>210</v>
      </c>
      <c r="G33" s="118">
        <f t="shared" si="2"/>
        <v>1050</v>
      </c>
      <c r="H33" s="121"/>
      <c r="I33" s="143"/>
    </row>
    <row r="34" spans="1:10" x14ac:dyDescent="0.55000000000000004">
      <c r="A34" s="225">
        <v>1066</v>
      </c>
      <c r="B34" s="226" t="s">
        <v>360</v>
      </c>
      <c r="C34" s="257" t="s">
        <v>377</v>
      </c>
      <c r="D34" s="119">
        <v>2172</v>
      </c>
      <c r="E34" s="390">
        <v>2401</v>
      </c>
      <c r="F34" s="225">
        <f t="shared" si="7"/>
        <v>229</v>
      </c>
      <c r="G34" s="118">
        <f t="shared" si="2"/>
        <v>1145</v>
      </c>
      <c r="H34" s="117"/>
      <c r="I34" s="150"/>
    </row>
    <row r="35" spans="1:10" x14ac:dyDescent="0.55000000000000004">
      <c r="A35" s="119">
        <v>1068</v>
      </c>
      <c r="B35" s="133" t="s">
        <v>167</v>
      </c>
      <c r="C35" s="135"/>
      <c r="D35" s="119">
        <v>10098</v>
      </c>
      <c r="E35" s="290">
        <v>10431</v>
      </c>
      <c r="F35" s="119">
        <f t="shared" si="7"/>
        <v>333</v>
      </c>
      <c r="G35" s="118">
        <f t="shared" si="2"/>
        <v>1665</v>
      </c>
      <c r="H35" s="121"/>
      <c r="I35" s="143"/>
    </row>
    <row r="36" spans="1:10" x14ac:dyDescent="0.55000000000000004">
      <c r="A36" s="119">
        <v>1076</v>
      </c>
      <c r="B36" s="544" t="s">
        <v>168</v>
      </c>
      <c r="C36" s="545"/>
      <c r="D36" s="119">
        <v>38269</v>
      </c>
      <c r="E36" s="127">
        <v>38389</v>
      </c>
      <c r="F36" s="119">
        <f t="shared" si="7"/>
        <v>120</v>
      </c>
      <c r="G36" s="116">
        <f t="shared" ref="G36:G51" si="8">F36*5</f>
        <v>600</v>
      </c>
      <c r="H36" s="117"/>
      <c r="I36" s="143"/>
    </row>
    <row r="37" spans="1:10" x14ac:dyDescent="0.55000000000000004">
      <c r="A37" s="119">
        <v>1104</v>
      </c>
      <c r="B37" s="133" t="s">
        <v>369</v>
      </c>
      <c r="C37" s="135" t="s">
        <v>535</v>
      </c>
      <c r="D37" s="119">
        <v>8547</v>
      </c>
      <c r="E37" s="125">
        <v>8615</v>
      </c>
      <c r="F37" s="119">
        <f t="shared" si="7"/>
        <v>68</v>
      </c>
      <c r="G37" s="116">
        <f t="shared" si="8"/>
        <v>340</v>
      </c>
      <c r="H37" s="117"/>
      <c r="I37" s="143"/>
    </row>
    <row r="38" spans="1:10" x14ac:dyDescent="0.55000000000000004">
      <c r="A38" s="119">
        <v>1106</v>
      </c>
      <c r="B38" s="133" t="s">
        <v>536</v>
      </c>
      <c r="C38" s="135"/>
      <c r="D38" s="119">
        <v>3614</v>
      </c>
      <c r="E38" s="125">
        <v>3790</v>
      </c>
      <c r="F38" s="119">
        <f t="shared" si="7"/>
        <v>176</v>
      </c>
      <c r="G38" s="116">
        <f t="shared" si="8"/>
        <v>880</v>
      </c>
      <c r="H38" s="121"/>
      <c r="I38" s="254"/>
    </row>
    <row r="39" spans="1:10" x14ac:dyDescent="0.55000000000000004">
      <c r="A39" s="119">
        <v>1108</v>
      </c>
      <c r="B39" s="145" t="s">
        <v>457</v>
      </c>
      <c r="C39" s="135"/>
      <c r="D39" s="464">
        <v>909</v>
      </c>
      <c r="E39" s="413">
        <v>960</v>
      </c>
      <c r="F39" s="119">
        <f t="shared" ref="F39:F46" si="9">E39-D39</f>
        <v>51</v>
      </c>
      <c r="G39" s="116">
        <f t="shared" si="8"/>
        <v>255</v>
      </c>
      <c r="H39" s="117"/>
      <c r="I39" s="143"/>
    </row>
    <row r="40" spans="1:10" x14ac:dyDescent="0.55000000000000004">
      <c r="A40" s="144">
        <v>1110</v>
      </c>
      <c r="B40" s="133" t="s">
        <v>463</v>
      </c>
      <c r="C40" s="135" t="s">
        <v>464</v>
      </c>
      <c r="D40" s="119">
        <v>5466</v>
      </c>
      <c r="E40" s="125">
        <v>5509</v>
      </c>
      <c r="F40" s="119">
        <f t="shared" si="9"/>
        <v>43</v>
      </c>
      <c r="G40" s="116">
        <f t="shared" si="8"/>
        <v>215</v>
      </c>
      <c r="H40" s="121"/>
      <c r="I40" s="143"/>
    </row>
    <row r="41" spans="1:10" x14ac:dyDescent="0.55000000000000004">
      <c r="A41" s="119">
        <v>1112</v>
      </c>
      <c r="B41" s="226" t="s">
        <v>458</v>
      </c>
      <c r="C41" s="134" t="s">
        <v>459</v>
      </c>
      <c r="D41" s="117">
        <v>6384</v>
      </c>
      <c r="E41" s="125">
        <v>6401</v>
      </c>
      <c r="F41" s="119">
        <f t="shared" si="9"/>
        <v>17</v>
      </c>
      <c r="G41" s="116">
        <f>F41*5</f>
        <v>85</v>
      </c>
      <c r="H41" s="117"/>
      <c r="I41" s="177"/>
    </row>
    <row r="42" spans="1:10" x14ac:dyDescent="0.55000000000000004">
      <c r="A42" s="343">
        <v>1114</v>
      </c>
      <c r="B42" s="344" t="s">
        <v>685</v>
      </c>
      <c r="C42" s="369" t="s">
        <v>686</v>
      </c>
      <c r="D42" s="345">
        <v>2218</v>
      </c>
      <c r="E42" s="392">
        <v>2293</v>
      </c>
      <c r="F42" s="343">
        <f t="shared" si="9"/>
        <v>75</v>
      </c>
      <c r="G42" s="375">
        <f t="shared" si="8"/>
        <v>375</v>
      </c>
      <c r="H42" s="338"/>
      <c r="I42" s="608" t="s">
        <v>590</v>
      </c>
      <c r="J42" s="608"/>
    </row>
    <row r="43" spans="1:10" x14ac:dyDescent="0.55000000000000004">
      <c r="A43" s="119">
        <v>1116</v>
      </c>
      <c r="B43" s="133" t="s">
        <v>170</v>
      </c>
      <c r="C43" s="134"/>
      <c r="D43" s="117">
        <v>9181</v>
      </c>
      <c r="E43" s="125">
        <v>9251</v>
      </c>
      <c r="F43" s="119">
        <f t="shared" si="9"/>
        <v>70</v>
      </c>
      <c r="G43" s="116">
        <f t="shared" si="8"/>
        <v>350</v>
      </c>
      <c r="H43" s="117"/>
      <c r="I43" s="150"/>
    </row>
    <row r="44" spans="1:10" x14ac:dyDescent="0.55000000000000004">
      <c r="A44" s="119">
        <v>1118</v>
      </c>
      <c r="B44" s="128" t="s">
        <v>169</v>
      </c>
      <c r="C44" s="134"/>
      <c r="D44" s="117">
        <v>6522</v>
      </c>
      <c r="E44" s="125">
        <v>6588</v>
      </c>
      <c r="F44" s="119">
        <f t="shared" si="9"/>
        <v>66</v>
      </c>
      <c r="G44" s="116">
        <f t="shared" si="8"/>
        <v>330</v>
      </c>
      <c r="H44" s="117"/>
      <c r="I44" s="143"/>
    </row>
    <row r="45" spans="1:10" x14ac:dyDescent="0.55000000000000004">
      <c r="A45" s="119">
        <v>1120</v>
      </c>
      <c r="B45" s="146" t="s">
        <v>460</v>
      </c>
      <c r="C45" s="259" t="s">
        <v>461</v>
      </c>
      <c r="D45" s="117">
        <v>3281</v>
      </c>
      <c r="E45" s="125">
        <v>3500</v>
      </c>
      <c r="F45" s="119">
        <f t="shared" si="9"/>
        <v>219</v>
      </c>
      <c r="G45" s="116">
        <f t="shared" si="8"/>
        <v>1095</v>
      </c>
      <c r="H45" s="117"/>
      <c r="I45" s="150"/>
    </row>
    <row r="46" spans="1:10" x14ac:dyDescent="0.55000000000000004">
      <c r="A46" s="225">
        <v>1122</v>
      </c>
      <c r="B46" s="257" t="s">
        <v>171</v>
      </c>
      <c r="C46" s="131"/>
      <c r="D46" s="117">
        <v>1939</v>
      </c>
      <c r="E46" s="125">
        <v>1966</v>
      </c>
      <c r="F46" s="119">
        <f t="shared" si="9"/>
        <v>27</v>
      </c>
      <c r="G46" s="116">
        <f t="shared" si="8"/>
        <v>135</v>
      </c>
      <c r="H46" s="121"/>
      <c r="I46" s="150"/>
    </row>
    <row r="47" spans="1:10" x14ac:dyDescent="0.55000000000000004">
      <c r="A47" s="119">
        <v>1124</v>
      </c>
      <c r="B47" s="133" t="s">
        <v>537</v>
      </c>
      <c r="C47" s="134" t="s">
        <v>538</v>
      </c>
      <c r="D47" s="141">
        <v>424</v>
      </c>
      <c r="E47" s="417">
        <v>738</v>
      </c>
      <c r="F47" s="119">
        <f>E47-D47</f>
        <v>314</v>
      </c>
      <c r="G47" s="116">
        <f t="shared" si="8"/>
        <v>1570</v>
      </c>
      <c r="H47" s="117"/>
      <c r="I47" s="431" t="s">
        <v>699</v>
      </c>
    </row>
    <row r="48" spans="1:10" x14ac:dyDescent="0.55000000000000004">
      <c r="A48" s="119">
        <v>1126</v>
      </c>
      <c r="B48" s="133" t="s">
        <v>174</v>
      </c>
      <c r="C48" s="134"/>
      <c r="D48" s="117">
        <v>9372</v>
      </c>
      <c r="E48" s="125">
        <v>9398</v>
      </c>
      <c r="F48" s="119">
        <f>E48-D48</f>
        <v>26</v>
      </c>
      <c r="G48" s="116">
        <f t="shared" si="8"/>
        <v>130</v>
      </c>
      <c r="H48" s="121"/>
      <c r="I48" s="143"/>
    </row>
    <row r="49" spans="1:15" x14ac:dyDescent="0.55000000000000004">
      <c r="A49" s="119">
        <v>1128</v>
      </c>
      <c r="B49" s="133" t="s">
        <v>175</v>
      </c>
      <c r="C49" s="134"/>
      <c r="D49" s="117">
        <v>6912</v>
      </c>
      <c r="E49" s="125">
        <v>7175</v>
      </c>
      <c r="F49" s="119">
        <f>E49-D49</f>
        <v>263</v>
      </c>
      <c r="G49" s="116">
        <f t="shared" si="8"/>
        <v>1315</v>
      </c>
      <c r="H49" s="117"/>
      <c r="I49" s="143"/>
    </row>
    <row r="50" spans="1:15" x14ac:dyDescent="0.55000000000000004">
      <c r="A50" s="119">
        <v>1140</v>
      </c>
      <c r="B50" s="133" t="s">
        <v>277</v>
      </c>
      <c r="C50" s="134"/>
      <c r="D50" s="117">
        <v>41051</v>
      </c>
      <c r="E50" s="125">
        <v>41232</v>
      </c>
      <c r="F50" s="119">
        <f>E50-D50</f>
        <v>181</v>
      </c>
      <c r="G50" s="116">
        <f t="shared" si="8"/>
        <v>905</v>
      </c>
      <c r="H50" s="117"/>
      <c r="I50" s="143"/>
    </row>
    <row r="51" spans="1:15" x14ac:dyDescent="0.55000000000000004">
      <c r="A51" s="119">
        <v>1142</v>
      </c>
      <c r="B51" s="133" t="s">
        <v>539</v>
      </c>
      <c r="C51" s="117"/>
      <c r="D51" s="117">
        <v>10819</v>
      </c>
      <c r="E51" s="125">
        <v>11022</v>
      </c>
      <c r="F51" s="119">
        <f t="shared" ref="F51:F60" si="10">E51-D51</f>
        <v>203</v>
      </c>
      <c r="G51" s="116">
        <f t="shared" si="8"/>
        <v>1015</v>
      </c>
      <c r="H51" s="117"/>
      <c r="I51" s="143"/>
    </row>
    <row r="52" spans="1:15" x14ac:dyDescent="0.55000000000000004">
      <c r="A52" s="119">
        <v>1144</v>
      </c>
      <c r="B52" s="133" t="s">
        <v>371</v>
      </c>
      <c r="C52" s="259" t="s">
        <v>609</v>
      </c>
      <c r="D52" s="117">
        <v>7409</v>
      </c>
      <c r="E52" s="125">
        <v>7425</v>
      </c>
      <c r="F52" s="119">
        <f t="shared" si="10"/>
        <v>16</v>
      </c>
      <c r="G52" s="116">
        <f>F52*5</f>
        <v>80</v>
      </c>
      <c r="H52" s="121"/>
      <c r="I52" s="143"/>
    </row>
    <row r="53" spans="1:15" x14ac:dyDescent="0.55000000000000004">
      <c r="A53" s="119">
        <v>1146</v>
      </c>
      <c r="B53" s="133" t="s">
        <v>540</v>
      </c>
      <c r="C53" s="117"/>
      <c r="D53" s="117">
        <v>2775</v>
      </c>
      <c r="E53" s="125">
        <v>2986</v>
      </c>
      <c r="F53" s="119">
        <f t="shared" si="10"/>
        <v>211</v>
      </c>
      <c r="G53" s="116">
        <f t="shared" ref="G53:G79" si="11">F53*5</f>
        <v>1055</v>
      </c>
      <c r="H53" s="117"/>
      <c r="I53" s="143"/>
      <c r="O53" s="422"/>
    </row>
    <row r="54" spans="1:15" x14ac:dyDescent="0.55000000000000004">
      <c r="A54" s="119">
        <v>1152</v>
      </c>
      <c r="B54" s="133" t="s">
        <v>610</v>
      </c>
      <c r="C54" s="134"/>
      <c r="D54" s="117">
        <v>1647</v>
      </c>
      <c r="E54" s="125">
        <v>1683</v>
      </c>
      <c r="F54" s="119">
        <f t="shared" si="10"/>
        <v>36</v>
      </c>
      <c r="G54" s="116">
        <f t="shared" si="11"/>
        <v>180</v>
      </c>
      <c r="H54" s="121"/>
      <c r="I54" s="143"/>
    </row>
    <row r="55" spans="1:15" x14ac:dyDescent="0.55000000000000004">
      <c r="A55" s="119">
        <v>1154</v>
      </c>
      <c r="B55" s="133" t="s">
        <v>611</v>
      </c>
      <c r="C55" s="134"/>
      <c r="D55" s="117">
        <v>9277</v>
      </c>
      <c r="E55" s="125">
        <v>9319</v>
      </c>
      <c r="F55" s="119">
        <f t="shared" si="10"/>
        <v>42</v>
      </c>
      <c r="G55" s="116">
        <f t="shared" si="11"/>
        <v>210</v>
      </c>
      <c r="H55" s="117"/>
      <c r="I55" s="143"/>
    </row>
    <row r="56" spans="1:15" x14ac:dyDescent="0.55000000000000004">
      <c r="A56" s="343">
        <v>1156</v>
      </c>
      <c r="B56" s="344" t="s">
        <v>184</v>
      </c>
      <c r="C56" s="369"/>
      <c r="D56" s="345">
        <v>4893</v>
      </c>
      <c r="E56" s="392">
        <v>5084</v>
      </c>
      <c r="F56" s="343">
        <f t="shared" si="10"/>
        <v>191</v>
      </c>
      <c r="G56" s="375">
        <f t="shared" si="11"/>
        <v>955</v>
      </c>
      <c r="H56" s="338"/>
      <c r="I56" s="428" t="s">
        <v>613</v>
      </c>
      <c r="J56" s="606" t="s">
        <v>660</v>
      </c>
      <c r="K56" s="607"/>
    </row>
    <row r="57" spans="1:15" s="155" customFormat="1" x14ac:dyDescent="0.55000000000000004">
      <c r="A57" s="119">
        <v>1158</v>
      </c>
      <c r="B57" s="344" t="s">
        <v>554</v>
      </c>
      <c r="C57" s="369"/>
      <c r="D57" s="345">
        <v>4822</v>
      </c>
      <c r="E57" s="392">
        <v>5018</v>
      </c>
      <c r="F57" s="343">
        <f t="shared" ref="F57" si="12">E57-D57</f>
        <v>196</v>
      </c>
      <c r="G57" s="375">
        <f t="shared" ref="G57" si="13">F57*5</f>
        <v>980</v>
      </c>
      <c r="H57" s="117"/>
      <c r="I57" s="143" t="s">
        <v>669</v>
      </c>
      <c r="J57" s="427"/>
    </row>
    <row r="58" spans="1:15" s="154" customFormat="1" x14ac:dyDescent="0.55000000000000004">
      <c r="A58" s="119">
        <v>1160</v>
      </c>
      <c r="B58" s="133" t="s">
        <v>409</v>
      </c>
      <c r="C58" s="134" t="s">
        <v>612</v>
      </c>
      <c r="D58" s="117">
        <v>9662</v>
      </c>
      <c r="E58" s="125">
        <v>9750</v>
      </c>
      <c r="F58" s="119">
        <f t="shared" si="10"/>
        <v>88</v>
      </c>
      <c r="G58" s="116">
        <f t="shared" si="11"/>
        <v>440</v>
      </c>
      <c r="H58" s="121"/>
      <c r="I58" s="254"/>
      <c r="J58" s="424"/>
    </row>
    <row r="59" spans="1:15" x14ac:dyDescent="0.55000000000000004">
      <c r="A59" s="119">
        <v>1162</v>
      </c>
      <c r="B59" s="133" t="s">
        <v>462</v>
      </c>
      <c r="C59" s="134"/>
      <c r="D59" s="117">
        <v>9408</v>
      </c>
      <c r="E59" s="125">
        <v>9748</v>
      </c>
      <c r="F59" s="119">
        <f t="shared" si="10"/>
        <v>340</v>
      </c>
      <c r="G59" s="116">
        <f t="shared" si="11"/>
        <v>1700</v>
      </c>
      <c r="H59" s="117"/>
      <c r="I59" s="429"/>
    </row>
    <row r="60" spans="1:15" s="155" customFormat="1" x14ac:dyDescent="0.55000000000000004">
      <c r="A60" s="119">
        <v>1164</v>
      </c>
      <c r="B60" s="133" t="s">
        <v>177</v>
      </c>
      <c r="C60" s="134"/>
      <c r="D60" s="117">
        <v>2559</v>
      </c>
      <c r="E60" s="125">
        <v>3292</v>
      </c>
      <c r="F60" s="119">
        <f t="shared" si="10"/>
        <v>733</v>
      </c>
      <c r="G60" s="116">
        <f t="shared" si="11"/>
        <v>3665</v>
      </c>
      <c r="H60" s="121"/>
      <c r="I60" s="431" t="s">
        <v>699</v>
      </c>
      <c r="J60" s="427"/>
    </row>
    <row r="61" spans="1:15" x14ac:dyDescent="0.55000000000000004">
      <c r="A61" s="119">
        <v>1172</v>
      </c>
      <c r="B61" s="133" t="s">
        <v>340</v>
      </c>
      <c r="C61" s="134" t="s">
        <v>541</v>
      </c>
      <c r="D61" s="117">
        <v>4873</v>
      </c>
      <c r="E61" s="125">
        <v>5074</v>
      </c>
      <c r="F61" s="119">
        <f t="shared" ref="F61:F64" si="14">E61-D61</f>
        <v>201</v>
      </c>
      <c r="G61" s="116">
        <f t="shared" si="11"/>
        <v>1005</v>
      </c>
      <c r="H61" s="121"/>
      <c r="I61" s="143"/>
    </row>
    <row r="62" spans="1:15" x14ac:dyDescent="0.55000000000000004">
      <c r="A62" s="119">
        <v>1174</v>
      </c>
      <c r="B62" s="146" t="s">
        <v>178</v>
      </c>
      <c r="C62" s="134"/>
      <c r="D62" s="117">
        <v>9789</v>
      </c>
      <c r="E62" s="125">
        <v>10108</v>
      </c>
      <c r="F62" s="119">
        <f t="shared" si="14"/>
        <v>319</v>
      </c>
      <c r="G62" s="116">
        <f t="shared" si="11"/>
        <v>1595</v>
      </c>
      <c r="H62" s="117"/>
      <c r="I62" s="143"/>
    </row>
    <row r="63" spans="1:15" x14ac:dyDescent="0.55000000000000004">
      <c r="A63" s="119">
        <v>1176</v>
      </c>
      <c r="B63" s="146" t="s">
        <v>614</v>
      </c>
      <c r="C63" s="134"/>
      <c r="D63" s="117">
        <v>4869</v>
      </c>
      <c r="E63" s="125">
        <v>4936</v>
      </c>
      <c r="F63" s="119">
        <f>E63-D63</f>
        <v>67</v>
      </c>
      <c r="G63" s="116">
        <f t="shared" si="11"/>
        <v>335</v>
      </c>
      <c r="H63" s="117"/>
      <c r="I63" s="254"/>
    </row>
    <row r="64" spans="1:15" x14ac:dyDescent="0.55000000000000004">
      <c r="A64" s="381">
        <v>1178</v>
      </c>
      <c r="B64" s="344" t="s">
        <v>405</v>
      </c>
      <c r="C64" s="382"/>
      <c r="D64" s="341"/>
      <c r="E64" s="418"/>
      <c r="F64" s="343">
        <f t="shared" si="14"/>
        <v>0</v>
      </c>
      <c r="G64" s="375">
        <f t="shared" si="11"/>
        <v>0</v>
      </c>
      <c r="H64" s="345"/>
      <c r="I64" s="430" t="s">
        <v>698</v>
      </c>
    </row>
    <row r="65" spans="1:13" x14ac:dyDescent="0.55000000000000004">
      <c r="A65" s="119">
        <v>1180</v>
      </c>
      <c r="B65" s="344" t="s">
        <v>405</v>
      </c>
      <c r="C65" s="382"/>
      <c r="D65" s="341"/>
      <c r="E65" s="418"/>
      <c r="F65" s="343">
        <f t="shared" ref="F65" si="15">E65-D65</f>
        <v>0</v>
      </c>
      <c r="G65" s="375">
        <f t="shared" ref="G65" si="16">F65*5</f>
        <v>0</v>
      </c>
      <c r="H65" s="121"/>
      <c r="I65" s="177" t="s">
        <v>670</v>
      </c>
    </row>
    <row r="66" spans="1:13" x14ac:dyDescent="0.55000000000000004">
      <c r="A66" s="343">
        <v>1182</v>
      </c>
      <c r="B66" s="344" t="s">
        <v>405</v>
      </c>
      <c r="C66" s="369"/>
      <c r="D66" s="345"/>
      <c r="E66" s="392"/>
      <c r="F66" s="343">
        <f t="shared" ref="F66:F77" si="17">E66-D66</f>
        <v>0</v>
      </c>
      <c r="G66" s="375">
        <f t="shared" si="11"/>
        <v>0</v>
      </c>
      <c r="H66" s="345"/>
      <c r="I66" s="608" t="s">
        <v>542</v>
      </c>
      <c r="J66" s="608"/>
    </row>
    <row r="67" spans="1:13" x14ac:dyDescent="0.55000000000000004">
      <c r="A67" s="343">
        <v>1186</v>
      </c>
      <c r="B67" s="344" t="s">
        <v>405</v>
      </c>
      <c r="C67" s="369"/>
      <c r="D67" s="345"/>
      <c r="E67" s="392"/>
      <c r="F67" s="343">
        <f t="shared" si="17"/>
        <v>0</v>
      </c>
      <c r="G67" s="375">
        <f t="shared" si="11"/>
        <v>0</v>
      </c>
      <c r="H67" s="345"/>
      <c r="I67" s="608" t="s">
        <v>543</v>
      </c>
      <c r="J67" s="608"/>
    </row>
    <row r="68" spans="1:13" x14ac:dyDescent="0.55000000000000004">
      <c r="A68" s="119">
        <v>1190</v>
      </c>
      <c r="B68" s="133" t="s">
        <v>615</v>
      </c>
      <c r="C68" s="134"/>
      <c r="D68" s="117">
        <v>5451</v>
      </c>
      <c r="E68" s="125">
        <v>5671</v>
      </c>
      <c r="F68" s="119">
        <f t="shared" si="17"/>
        <v>220</v>
      </c>
      <c r="G68" s="116">
        <f t="shared" si="11"/>
        <v>1100</v>
      </c>
      <c r="H68" s="117"/>
      <c r="I68" s="150"/>
    </row>
    <row r="69" spans="1:13" s="154" customFormat="1" x14ac:dyDescent="0.55000000000000004">
      <c r="A69" s="119">
        <v>1192</v>
      </c>
      <c r="B69" s="128" t="s">
        <v>559</v>
      </c>
      <c r="C69" s="161"/>
      <c r="D69" s="117">
        <v>2824</v>
      </c>
      <c r="E69" s="125">
        <v>3641</v>
      </c>
      <c r="F69" s="119">
        <f t="shared" si="17"/>
        <v>817</v>
      </c>
      <c r="G69" s="116">
        <f t="shared" si="11"/>
        <v>4085</v>
      </c>
      <c r="H69" s="121"/>
      <c r="I69" s="431"/>
      <c r="J69" s="424"/>
    </row>
    <row r="70" spans="1:13" s="155" customFormat="1" x14ac:dyDescent="0.55000000000000004">
      <c r="A70" s="119">
        <v>1194</v>
      </c>
      <c r="B70" s="133" t="s">
        <v>544</v>
      </c>
      <c r="C70" s="134"/>
      <c r="D70" s="117">
        <v>11100</v>
      </c>
      <c r="E70" s="125">
        <v>11574</v>
      </c>
      <c r="F70" s="119">
        <f t="shared" si="17"/>
        <v>474</v>
      </c>
      <c r="G70" s="116">
        <f t="shared" si="11"/>
        <v>2370</v>
      </c>
      <c r="H70" s="117"/>
      <c r="I70" s="143"/>
      <c r="J70" s="427"/>
    </row>
    <row r="71" spans="1:13" x14ac:dyDescent="0.55000000000000004">
      <c r="A71" s="119">
        <v>1196</v>
      </c>
      <c r="B71" s="133" t="s">
        <v>616</v>
      </c>
      <c r="C71" s="259" t="s">
        <v>617</v>
      </c>
      <c r="D71" s="117">
        <v>3076</v>
      </c>
      <c r="E71" s="125">
        <v>3210</v>
      </c>
      <c r="F71" s="119">
        <f t="shared" si="17"/>
        <v>134</v>
      </c>
      <c r="G71" s="116">
        <f t="shared" si="11"/>
        <v>670</v>
      </c>
      <c r="H71" s="121"/>
      <c r="I71" s="254"/>
    </row>
    <row r="72" spans="1:13" x14ac:dyDescent="0.55000000000000004">
      <c r="A72" s="119">
        <v>1198</v>
      </c>
      <c r="B72" s="133" t="s">
        <v>545</v>
      </c>
      <c r="C72" s="134"/>
      <c r="D72" s="117">
        <v>1422</v>
      </c>
      <c r="E72" s="125">
        <v>1422</v>
      </c>
      <c r="F72" s="119">
        <f t="shared" si="17"/>
        <v>0</v>
      </c>
      <c r="G72" s="116">
        <f t="shared" si="11"/>
        <v>0</v>
      </c>
      <c r="H72" s="117"/>
      <c r="I72" s="143"/>
    </row>
    <row r="73" spans="1:13" x14ac:dyDescent="0.55000000000000004">
      <c r="A73" s="119">
        <v>1200</v>
      </c>
      <c r="B73" s="133" t="s">
        <v>546</v>
      </c>
      <c r="C73" s="134"/>
      <c r="D73" s="117">
        <v>656</v>
      </c>
      <c r="E73" s="125">
        <v>692</v>
      </c>
      <c r="F73" s="119">
        <f t="shared" si="17"/>
        <v>36</v>
      </c>
      <c r="G73" s="116">
        <f t="shared" si="11"/>
        <v>180</v>
      </c>
      <c r="H73" s="121"/>
      <c r="I73" s="143"/>
    </row>
    <row r="74" spans="1:13" x14ac:dyDescent="0.55000000000000004">
      <c r="A74" s="119">
        <v>1202</v>
      </c>
      <c r="B74" s="133" t="s">
        <v>547</v>
      </c>
      <c r="C74" s="134"/>
      <c r="D74" s="117">
        <v>10802</v>
      </c>
      <c r="E74" s="125">
        <v>11023</v>
      </c>
      <c r="F74" s="119">
        <f t="shared" si="17"/>
        <v>221</v>
      </c>
      <c r="G74" s="116">
        <f t="shared" si="11"/>
        <v>1105</v>
      </c>
      <c r="H74" s="117"/>
      <c r="I74" s="177"/>
    </row>
    <row r="75" spans="1:13" x14ac:dyDescent="0.55000000000000004">
      <c r="A75" s="343">
        <v>1204</v>
      </c>
      <c r="B75" s="344" t="s">
        <v>405</v>
      </c>
      <c r="C75" s="369"/>
      <c r="D75" s="345"/>
      <c r="E75" s="392"/>
      <c r="F75" s="343">
        <f t="shared" si="17"/>
        <v>0</v>
      </c>
      <c r="G75" s="375">
        <f t="shared" si="11"/>
        <v>0</v>
      </c>
      <c r="H75" s="338"/>
      <c r="I75" s="608" t="s">
        <v>548</v>
      </c>
      <c r="J75" s="608"/>
    </row>
    <row r="76" spans="1:13" x14ac:dyDescent="0.55000000000000004">
      <c r="A76" s="343">
        <v>1206</v>
      </c>
      <c r="B76" s="344" t="s">
        <v>405</v>
      </c>
      <c r="C76" s="369"/>
      <c r="D76" s="345"/>
      <c r="E76" s="392"/>
      <c r="F76" s="343">
        <f t="shared" si="17"/>
        <v>0</v>
      </c>
      <c r="G76" s="375">
        <f t="shared" si="11"/>
        <v>0</v>
      </c>
      <c r="H76" s="345"/>
      <c r="I76" s="608" t="s">
        <v>549</v>
      </c>
      <c r="J76" s="608"/>
    </row>
    <row r="77" spans="1:13" s="155" customFormat="1" x14ac:dyDescent="0.55000000000000004">
      <c r="A77" s="119">
        <v>1208</v>
      </c>
      <c r="B77" s="133" t="s">
        <v>550</v>
      </c>
      <c r="C77" s="134"/>
      <c r="D77" s="117">
        <v>2770</v>
      </c>
      <c r="E77" s="125">
        <v>3105</v>
      </c>
      <c r="F77" s="119">
        <f t="shared" si="17"/>
        <v>335</v>
      </c>
      <c r="G77" s="116">
        <f t="shared" si="11"/>
        <v>1675</v>
      </c>
      <c r="H77" s="117"/>
      <c r="I77" s="150"/>
      <c r="J77" s="427"/>
      <c r="M77" s="289"/>
    </row>
    <row r="78" spans="1:13" x14ac:dyDescent="0.55000000000000004">
      <c r="A78" s="119">
        <v>1210</v>
      </c>
      <c r="B78" s="133" t="s">
        <v>551</v>
      </c>
      <c r="C78" s="134"/>
      <c r="D78" s="117">
        <v>5830</v>
      </c>
      <c r="E78" s="125">
        <v>6239</v>
      </c>
      <c r="F78" s="119">
        <f>E78-D78</f>
        <v>409</v>
      </c>
      <c r="G78" s="116">
        <f t="shared" si="11"/>
        <v>2045</v>
      </c>
      <c r="H78" s="117"/>
      <c r="I78" s="143"/>
    </row>
    <row r="79" spans="1:13" x14ac:dyDescent="0.55000000000000004">
      <c r="A79" s="119">
        <v>1212</v>
      </c>
      <c r="B79" s="133" t="s">
        <v>618</v>
      </c>
      <c r="C79" s="134"/>
      <c r="D79" s="117">
        <v>3878</v>
      </c>
      <c r="E79" s="125">
        <v>3989</v>
      </c>
      <c r="F79" s="119">
        <f>E79-D79</f>
        <v>111</v>
      </c>
      <c r="G79" s="116">
        <f t="shared" si="11"/>
        <v>555</v>
      </c>
      <c r="H79" s="117"/>
      <c r="I79" s="143"/>
    </row>
    <row r="80" spans="1:13" x14ac:dyDescent="0.55000000000000004">
      <c r="A80" s="119">
        <v>1214</v>
      </c>
      <c r="B80" s="133" t="s">
        <v>552</v>
      </c>
      <c r="C80" s="134"/>
      <c r="D80" s="117">
        <v>5274</v>
      </c>
      <c r="E80" s="125">
        <v>5274</v>
      </c>
      <c r="F80" s="119">
        <f>E80-D80</f>
        <v>0</v>
      </c>
      <c r="G80" s="120">
        <f>F80*5</f>
        <v>0</v>
      </c>
      <c r="H80" s="117"/>
      <c r="I80" s="177"/>
    </row>
    <row r="81" spans="1:10" x14ac:dyDescent="0.55000000000000004">
      <c r="A81" s="343">
        <v>1216</v>
      </c>
      <c r="B81" s="344" t="s">
        <v>687</v>
      </c>
      <c r="C81" s="369" t="s">
        <v>688</v>
      </c>
      <c r="D81" s="345">
        <v>4903</v>
      </c>
      <c r="E81" s="392">
        <v>5033</v>
      </c>
      <c r="F81" s="343">
        <f>E81-D81</f>
        <v>130</v>
      </c>
      <c r="G81" s="361">
        <f>F81*5</f>
        <v>650</v>
      </c>
      <c r="H81" s="338"/>
      <c r="I81" s="608" t="s">
        <v>641</v>
      </c>
      <c r="J81" s="608"/>
    </row>
    <row r="82" spans="1:10" s="155" customFormat="1" x14ac:dyDescent="0.55000000000000004">
      <c r="A82" s="343">
        <v>1276</v>
      </c>
      <c r="B82" s="344" t="s">
        <v>447</v>
      </c>
      <c r="C82" s="369" t="s">
        <v>553</v>
      </c>
      <c r="D82" s="345">
        <v>15487</v>
      </c>
      <c r="E82" s="392">
        <v>15501</v>
      </c>
      <c r="F82" s="343">
        <f>E82-D82</f>
        <v>14</v>
      </c>
      <c r="G82" s="361">
        <f>F82*5</f>
        <v>70</v>
      </c>
      <c r="H82" s="345"/>
      <c r="I82" s="562" t="s">
        <v>699</v>
      </c>
      <c r="J82" s="427"/>
    </row>
    <row r="83" spans="1:10" s="154" customFormat="1" x14ac:dyDescent="0.55000000000000004">
      <c r="A83" s="343">
        <v>1278</v>
      </c>
      <c r="B83" s="344" t="s">
        <v>405</v>
      </c>
      <c r="C83" s="369"/>
      <c r="D83" s="345"/>
      <c r="E83" s="392"/>
      <c r="F83" s="343"/>
      <c r="G83" s="361">
        <f t="shared" ref="G83" si="18">F83*5</f>
        <v>0</v>
      </c>
      <c r="H83" s="338"/>
      <c r="I83" s="608" t="s">
        <v>587</v>
      </c>
      <c r="J83" s="608"/>
    </row>
    <row r="84" spans="1:10" s="154" customFormat="1" x14ac:dyDescent="0.55000000000000004">
      <c r="A84" s="343">
        <v>1280</v>
      </c>
      <c r="B84" s="344" t="s">
        <v>405</v>
      </c>
      <c r="C84" s="369"/>
      <c r="D84" s="345"/>
      <c r="E84" s="392"/>
      <c r="F84" s="343"/>
      <c r="G84" s="361"/>
      <c r="H84" s="345"/>
      <c r="I84" s="609" t="s">
        <v>661</v>
      </c>
      <c r="J84" s="609"/>
    </row>
    <row r="85" spans="1:10" x14ac:dyDescent="0.55000000000000004">
      <c r="A85" s="343">
        <v>1292</v>
      </c>
      <c r="B85" s="344" t="s">
        <v>405</v>
      </c>
      <c r="C85" s="369"/>
      <c r="D85" s="345"/>
      <c r="E85" s="392"/>
      <c r="F85" s="343"/>
      <c r="G85" s="361"/>
      <c r="H85" s="345"/>
      <c r="I85" s="356"/>
    </row>
    <row r="86" spans="1:10" x14ac:dyDescent="0.55000000000000004">
      <c r="A86" s="343">
        <v>1294</v>
      </c>
      <c r="B86" s="344" t="s">
        <v>405</v>
      </c>
      <c r="C86" s="369"/>
      <c r="D86" s="345">
        <v>1792</v>
      </c>
      <c r="E86" s="392">
        <v>1792</v>
      </c>
      <c r="F86" s="343">
        <f t="shared" ref="F86:F91" si="19">E86-D86</f>
        <v>0</v>
      </c>
      <c r="G86" s="361">
        <f t="shared" ref="G86:G91" si="20">F86*5</f>
        <v>0</v>
      </c>
      <c r="H86" s="121"/>
      <c r="I86" s="355" t="s">
        <v>701</v>
      </c>
      <c r="J86" s="557"/>
    </row>
    <row r="87" spans="1:10" x14ac:dyDescent="0.55000000000000004">
      <c r="A87" s="343">
        <v>1296</v>
      </c>
      <c r="B87" s="344" t="s">
        <v>405</v>
      </c>
      <c r="C87" s="369"/>
      <c r="D87" s="345">
        <v>6246</v>
      </c>
      <c r="E87" s="392">
        <v>6246</v>
      </c>
      <c r="F87" s="343">
        <f t="shared" si="19"/>
        <v>0</v>
      </c>
      <c r="G87" s="361">
        <f t="shared" si="20"/>
        <v>0</v>
      </c>
      <c r="H87" s="117"/>
      <c r="I87" s="355" t="s">
        <v>702</v>
      </c>
      <c r="J87" s="557"/>
    </row>
    <row r="88" spans="1:10" s="155" customFormat="1" x14ac:dyDescent="0.55000000000000004">
      <c r="A88" s="343">
        <v>1298</v>
      </c>
      <c r="B88" s="344" t="s">
        <v>405</v>
      </c>
      <c r="C88" s="369"/>
      <c r="D88" s="345">
        <v>6805</v>
      </c>
      <c r="E88" s="392">
        <v>6805</v>
      </c>
      <c r="F88" s="343">
        <f t="shared" si="19"/>
        <v>0</v>
      </c>
      <c r="G88" s="361">
        <f>F88*5</f>
        <v>0</v>
      </c>
      <c r="H88" s="121"/>
      <c r="I88" s="560" t="s">
        <v>703</v>
      </c>
      <c r="J88" s="557"/>
    </row>
    <row r="89" spans="1:10" s="155" customFormat="1" x14ac:dyDescent="0.55000000000000004">
      <c r="A89" s="343">
        <v>1300</v>
      </c>
      <c r="B89" s="344" t="s">
        <v>405</v>
      </c>
      <c r="C89" s="369"/>
      <c r="D89" s="345">
        <v>234</v>
      </c>
      <c r="E89" s="392">
        <v>234</v>
      </c>
      <c r="F89" s="343">
        <f t="shared" si="19"/>
        <v>0</v>
      </c>
      <c r="G89" s="361">
        <f>F89*5</f>
        <v>0</v>
      </c>
      <c r="H89" s="117"/>
      <c r="I89" s="560" t="s">
        <v>704</v>
      </c>
      <c r="J89" s="557"/>
    </row>
    <row r="90" spans="1:10" s="155" customFormat="1" x14ac:dyDescent="0.55000000000000004">
      <c r="A90" s="343">
        <v>1302</v>
      </c>
      <c r="B90" s="344" t="s">
        <v>405</v>
      </c>
      <c r="C90" s="369"/>
      <c r="D90" s="345">
        <v>4118</v>
      </c>
      <c r="E90" s="392">
        <v>4118</v>
      </c>
      <c r="F90" s="343">
        <f t="shared" si="19"/>
        <v>0</v>
      </c>
      <c r="G90" s="361">
        <f>F90*5</f>
        <v>0</v>
      </c>
      <c r="H90" s="121"/>
      <c r="I90" s="560" t="s">
        <v>705</v>
      </c>
      <c r="J90" s="557"/>
    </row>
    <row r="91" spans="1:10" s="476" customFormat="1" x14ac:dyDescent="0.55000000000000004">
      <c r="A91" s="343">
        <v>1304</v>
      </c>
      <c r="B91" s="344" t="s">
        <v>405</v>
      </c>
      <c r="C91" s="369"/>
      <c r="D91" s="345"/>
      <c r="E91" s="392"/>
      <c r="F91" s="343">
        <f t="shared" si="19"/>
        <v>0</v>
      </c>
      <c r="G91" s="361">
        <f t="shared" si="20"/>
        <v>0</v>
      </c>
      <c r="H91" s="501"/>
      <c r="I91" s="604" t="s">
        <v>555</v>
      </c>
      <c r="J91" s="605"/>
    </row>
    <row r="92" spans="1:10" s="155" customFormat="1" x14ac:dyDescent="0.55000000000000004">
      <c r="A92" s="559">
        <v>1306</v>
      </c>
      <c r="B92" s="344" t="s">
        <v>405</v>
      </c>
      <c r="C92" s="369"/>
      <c r="D92" s="345">
        <v>4193</v>
      </c>
      <c r="E92" s="392">
        <v>4193</v>
      </c>
      <c r="F92" s="343">
        <f t="shared" ref="F92" si="21">E92-D92</f>
        <v>0</v>
      </c>
      <c r="G92" s="361">
        <f>F92*5</f>
        <v>0</v>
      </c>
      <c r="H92" s="121"/>
      <c r="I92" s="560" t="s">
        <v>706</v>
      </c>
      <c r="J92" s="557"/>
    </row>
    <row r="93" spans="1:10" ht="27.75" x14ac:dyDescent="0.65">
      <c r="A93" s="214"/>
      <c r="B93" s="212" t="s">
        <v>642</v>
      </c>
      <c r="C93" s="212"/>
      <c r="D93" s="433"/>
      <c r="E93" s="419"/>
      <c r="F93" s="214"/>
      <c r="G93" s="260">
        <f>SUM(G5:G92)</f>
        <v>63905</v>
      </c>
      <c r="H93" s="261" t="s">
        <v>4</v>
      </c>
      <c r="I93" s="262"/>
    </row>
    <row r="94" spans="1:10" ht="12" customHeight="1" x14ac:dyDescent="0.55000000000000004">
      <c r="A94" s="219"/>
      <c r="B94" s="159"/>
      <c r="C94" s="159"/>
      <c r="D94" s="159"/>
      <c r="E94" s="420"/>
      <c r="F94" s="219"/>
      <c r="G94" s="263"/>
      <c r="H94" s="219"/>
      <c r="I94" s="277"/>
    </row>
    <row r="95" spans="1:10" s="154" customFormat="1" x14ac:dyDescent="0.55000000000000004">
      <c r="A95" s="264" t="s">
        <v>643</v>
      </c>
      <c r="B95" s="265"/>
      <c r="C95" s="159"/>
      <c r="D95" s="132"/>
      <c r="E95" s="421"/>
      <c r="F95" s="171"/>
      <c r="G95" s="171"/>
      <c r="H95" s="171"/>
      <c r="I95" s="432"/>
      <c r="J95" s="424"/>
    </row>
    <row r="96" spans="1:10" x14ac:dyDescent="0.55000000000000004">
      <c r="A96" s="471"/>
      <c r="B96" s="469"/>
      <c r="C96" s="469"/>
      <c r="D96" s="469"/>
      <c r="E96" s="469"/>
      <c r="F96" s="469"/>
      <c r="G96" s="469"/>
      <c r="H96" s="469"/>
      <c r="I96" s="469"/>
    </row>
    <row r="97" spans="1:9" x14ac:dyDescent="0.55000000000000004">
      <c r="A97" s="473"/>
      <c r="B97" s="469"/>
      <c r="C97" s="469"/>
      <c r="D97" s="469"/>
      <c r="E97" s="469"/>
      <c r="F97" s="469"/>
      <c r="G97" s="469"/>
      <c r="H97" s="469"/>
      <c r="I97" s="469"/>
    </row>
    <row r="98" spans="1:9" x14ac:dyDescent="0.55000000000000004">
      <c r="A98" s="471"/>
      <c r="B98" s="469"/>
      <c r="C98" s="469"/>
      <c r="D98" s="572" t="s">
        <v>673</v>
      </c>
      <c r="E98" s="572"/>
      <c r="F98" s="572"/>
      <c r="G98" s="572"/>
      <c r="H98" s="469"/>
      <c r="I98" s="469"/>
    </row>
    <row r="99" spans="1:9" x14ac:dyDescent="0.55000000000000004">
      <c r="A99" s="473"/>
      <c r="B99" s="469"/>
      <c r="C99" s="469"/>
      <c r="D99" s="573" t="s">
        <v>672</v>
      </c>
      <c r="E99" s="573"/>
      <c r="F99" s="573"/>
      <c r="G99" s="573"/>
      <c r="H99" s="469"/>
      <c r="I99" s="469"/>
    </row>
    <row r="100" spans="1:9" x14ac:dyDescent="0.55000000000000004">
      <c r="D100" s="572" t="s">
        <v>715</v>
      </c>
      <c r="E100" s="572"/>
      <c r="F100" s="572"/>
      <c r="G100" s="572"/>
      <c r="H100" s="472"/>
    </row>
    <row r="101" spans="1:9" x14ac:dyDescent="0.55000000000000004">
      <c r="F101" s="472"/>
      <c r="G101" s="472"/>
      <c r="H101" s="472"/>
    </row>
  </sheetData>
  <mergeCells count="17">
    <mergeCell ref="A1:I1"/>
    <mergeCell ref="D3:E3"/>
    <mergeCell ref="I28:J28"/>
    <mergeCell ref="D99:G99"/>
    <mergeCell ref="D100:G100"/>
    <mergeCell ref="I91:J91"/>
    <mergeCell ref="D98:G98"/>
    <mergeCell ref="A2:I2"/>
    <mergeCell ref="J56:K56"/>
    <mergeCell ref="I81:J81"/>
    <mergeCell ref="I76:J76"/>
    <mergeCell ref="I75:J75"/>
    <mergeCell ref="I66:J66"/>
    <mergeCell ref="I67:J67"/>
    <mergeCell ref="I42:J42"/>
    <mergeCell ref="I83:J83"/>
    <mergeCell ref="I84:J8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29"/>
  <sheetViews>
    <sheetView topLeftCell="A16" workbookViewId="0">
      <selection activeCell="E25" sqref="E25"/>
    </sheetView>
  </sheetViews>
  <sheetFormatPr defaultRowHeight="15" x14ac:dyDescent="0.35"/>
  <cols>
    <col min="1" max="1" width="4.375" style="54" customWidth="1"/>
    <col min="2" max="2" width="9" style="54"/>
    <col min="3" max="3" width="28.5" style="54" customWidth="1"/>
    <col min="4" max="4" width="8.625" style="129" customWidth="1"/>
    <col min="5" max="5" width="8.5" style="54" customWidth="1"/>
    <col min="6" max="6" width="8.25" style="54" customWidth="1"/>
    <col min="7" max="7" width="11.625" style="54" customWidth="1"/>
    <col min="8" max="8" width="1.625" style="54" customWidth="1"/>
    <col min="9" max="9" width="14" style="54" customWidth="1"/>
    <col min="10" max="16384" width="9" style="54"/>
  </cols>
  <sheetData>
    <row r="1" spans="1:11" ht="30.75" customHeight="1" x14ac:dyDescent="0.65">
      <c r="A1" s="1" t="s">
        <v>222</v>
      </c>
      <c r="B1" s="613" t="s">
        <v>658</v>
      </c>
      <c r="C1" s="613"/>
      <c r="D1" s="613"/>
      <c r="E1" s="613"/>
      <c r="F1" s="613"/>
      <c r="G1" s="613"/>
      <c r="H1" s="613"/>
      <c r="I1" s="613"/>
      <c r="J1" s="489"/>
      <c r="K1" s="489"/>
    </row>
    <row r="2" spans="1:11" ht="33" x14ac:dyDescent="0.75">
      <c r="A2" s="614" t="s">
        <v>708</v>
      </c>
      <c r="B2" s="614"/>
      <c r="C2" s="614"/>
      <c r="D2" s="614"/>
      <c r="E2" s="614"/>
      <c r="F2" s="614"/>
      <c r="G2" s="614"/>
      <c r="H2" s="614"/>
      <c r="I2" s="615"/>
      <c r="J2" s="490"/>
      <c r="K2" s="490"/>
    </row>
    <row r="3" spans="1:11" ht="24" x14ac:dyDescent="0.55000000000000004">
      <c r="A3" s="3" t="s">
        <v>6</v>
      </c>
      <c r="B3" s="3" t="s">
        <v>80</v>
      </c>
      <c r="C3" s="3" t="s">
        <v>82</v>
      </c>
      <c r="D3" s="487" t="s">
        <v>188</v>
      </c>
      <c r="E3" s="7"/>
      <c r="F3" s="3" t="s">
        <v>2</v>
      </c>
      <c r="G3" s="488" t="s">
        <v>189</v>
      </c>
      <c r="H3" s="8"/>
      <c r="I3" s="3" t="s">
        <v>5</v>
      </c>
      <c r="J3" s="489"/>
      <c r="K3" s="489"/>
    </row>
    <row r="4" spans="1:11" ht="24" x14ac:dyDescent="0.55000000000000004">
      <c r="A4" s="9" t="s">
        <v>7</v>
      </c>
      <c r="B4" s="14"/>
      <c r="C4" s="14"/>
      <c r="D4" s="143" t="s">
        <v>0</v>
      </c>
      <c r="E4" s="166" t="s">
        <v>1</v>
      </c>
      <c r="F4" s="9" t="s">
        <v>3</v>
      </c>
      <c r="G4" s="488" t="s">
        <v>4</v>
      </c>
      <c r="H4" s="167"/>
      <c r="I4" s="11"/>
    </row>
    <row r="5" spans="1:11" ht="24" x14ac:dyDescent="0.55000000000000004">
      <c r="A5" s="15">
        <v>1</v>
      </c>
      <c r="B5" s="15" t="s">
        <v>190</v>
      </c>
      <c r="C5" s="21" t="s">
        <v>223</v>
      </c>
      <c r="D5" s="117">
        <v>2021</v>
      </c>
      <c r="E5" s="395">
        <v>2021</v>
      </c>
      <c r="F5" s="40">
        <f>E5-D5</f>
        <v>0</v>
      </c>
      <c r="G5" s="83">
        <f>F5*10</f>
        <v>0</v>
      </c>
      <c r="H5" s="47"/>
      <c r="I5" s="20"/>
      <c r="K5" s="54" t="s">
        <v>187</v>
      </c>
    </row>
    <row r="6" spans="1:11" ht="24" x14ac:dyDescent="0.55000000000000004">
      <c r="A6" s="15">
        <v>2</v>
      </c>
      <c r="B6" s="15" t="s">
        <v>192</v>
      </c>
      <c r="C6" s="21" t="s">
        <v>224</v>
      </c>
      <c r="D6" s="117">
        <v>830</v>
      </c>
      <c r="E6" s="395">
        <v>831</v>
      </c>
      <c r="F6" s="40">
        <f t="shared" ref="F6:F18" si="0">E6-D6</f>
        <v>1</v>
      </c>
      <c r="G6" s="83">
        <f t="shared" ref="G6:G24" si="1">F6*10</f>
        <v>10</v>
      </c>
      <c r="H6" s="40"/>
      <c r="I6" s="40"/>
    </row>
    <row r="7" spans="1:11" ht="24" x14ac:dyDescent="0.55000000000000004">
      <c r="A7" s="15">
        <v>3</v>
      </c>
      <c r="B7" s="15" t="s">
        <v>194</v>
      </c>
      <c r="C7" s="21" t="s">
        <v>225</v>
      </c>
      <c r="D7" s="117">
        <v>1090</v>
      </c>
      <c r="E7" s="395">
        <v>1099</v>
      </c>
      <c r="F7" s="40">
        <f t="shared" si="0"/>
        <v>9</v>
      </c>
      <c r="G7" s="83">
        <f t="shared" si="1"/>
        <v>90</v>
      </c>
      <c r="H7" s="47"/>
      <c r="I7" s="40"/>
    </row>
    <row r="8" spans="1:11" ht="24" x14ac:dyDescent="0.55000000000000004">
      <c r="A8" s="42">
        <v>4</v>
      </c>
      <c r="B8" s="42" t="s">
        <v>196</v>
      </c>
      <c r="C8" s="21" t="s">
        <v>629</v>
      </c>
      <c r="D8" s="141">
        <v>330</v>
      </c>
      <c r="E8" s="406">
        <v>333</v>
      </c>
      <c r="F8" s="40">
        <f t="shared" si="0"/>
        <v>3</v>
      </c>
      <c r="G8" s="83">
        <f t="shared" si="1"/>
        <v>30</v>
      </c>
      <c r="H8" s="40"/>
      <c r="I8" s="157"/>
    </row>
    <row r="9" spans="1:11" ht="24" x14ac:dyDescent="0.55000000000000004">
      <c r="A9" s="15">
        <v>5</v>
      </c>
      <c r="B9" s="15" t="s">
        <v>197</v>
      </c>
      <c r="C9" s="21" t="s">
        <v>226</v>
      </c>
      <c r="D9" s="117">
        <v>957</v>
      </c>
      <c r="E9" s="395">
        <v>963</v>
      </c>
      <c r="F9" s="40">
        <f t="shared" si="0"/>
        <v>6</v>
      </c>
      <c r="G9" s="83">
        <f t="shared" si="1"/>
        <v>60</v>
      </c>
      <c r="H9" s="47"/>
      <c r="I9" s="40"/>
    </row>
    <row r="10" spans="1:11" ht="24" x14ac:dyDescent="0.55000000000000004">
      <c r="A10" s="15">
        <v>6</v>
      </c>
      <c r="B10" s="15" t="s">
        <v>199</v>
      </c>
      <c r="C10" s="21" t="s">
        <v>227</v>
      </c>
      <c r="D10" s="117">
        <v>342</v>
      </c>
      <c r="E10" s="395">
        <v>345</v>
      </c>
      <c r="F10" s="40">
        <f t="shared" si="0"/>
        <v>3</v>
      </c>
      <c r="G10" s="83">
        <f t="shared" si="1"/>
        <v>30</v>
      </c>
      <c r="H10" s="40"/>
      <c r="I10" s="40"/>
    </row>
    <row r="11" spans="1:11" ht="24" x14ac:dyDescent="0.55000000000000004">
      <c r="A11" s="15">
        <v>7</v>
      </c>
      <c r="B11" s="15" t="s">
        <v>201</v>
      </c>
      <c r="C11" s="26" t="s">
        <v>228</v>
      </c>
      <c r="D11" s="117">
        <v>837</v>
      </c>
      <c r="E11" s="395">
        <v>846</v>
      </c>
      <c r="F11" s="40">
        <f t="shared" si="0"/>
        <v>9</v>
      </c>
      <c r="G11" s="83">
        <f t="shared" si="1"/>
        <v>90</v>
      </c>
      <c r="H11" s="47"/>
      <c r="I11" s="40"/>
    </row>
    <row r="12" spans="1:11" ht="24" x14ac:dyDescent="0.55000000000000004">
      <c r="A12" s="15">
        <v>8</v>
      </c>
      <c r="B12" s="15" t="s">
        <v>203</v>
      </c>
      <c r="C12" s="21" t="s">
        <v>229</v>
      </c>
      <c r="D12" s="117">
        <v>1840</v>
      </c>
      <c r="E12" s="395">
        <v>1866</v>
      </c>
      <c r="F12" s="40">
        <f t="shared" si="0"/>
        <v>26</v>
      </c>
      <c r="G12" s="83">
        <f t="shared" si="1"/>
        <v>260</v>
      </c>
      <c r="H12" s="40"/>
      <c r="I12" s="40"/>
    </row>
    <row r="13" spans="1:11" ht="24" x14ac:dyDescent="0.55000000000000004">
      <c r="A13" s="15">
        <v>9</v>
      </c>
      <c r="B13" s="15" t="s">
        <v>205</v>
      </c>
      <c r="C13" s="21" t="s">
        <v>230</v>
      </c>
      <c r="D13" s="117">
        <v>990</v>
      </c>
      <c r="E13" s="395">
        <v>1000</v>
      </c>
      <c r="F13" s="40">
        <f t="shared" si="0"/>
        <v>10</v>
      </c>
      <c r="G13" s="83">
        <f t="shared" si="1"/>
        <v>100</v>
      </c>
      <c r="H13" s="47"/>
      <c r="I13" s="40"/>
    </row>
    <row r="14" spans="1:11" ht="24" x14ac:dyDescent="0.55000000000000004">
      <c r="A14" s="15">
        <v>10</v>
      </c>
      <c r="B14" s="15" t="s">
        <v>207</v>
      </c>
      <c r="C14" s="21" t="s">
        <v>231</v>
      </c>
      <c r="D14" s="117">
        <v>982</v>
      </c>
      <c r="E14" s="395">
        <v>992</v>
      </c>
      <c r="F14" s="40">
        <f t="shared" si="0"/>
        <v>10</v>
      </c>
      <c r="G14" s="83">
        <f t="shared" si="1"/>
        <v>100</v>
      </c>
      <c r="H14" s="40"/>
      <c r="I14" s="80"/>
    </row>
    <row r="15" spans="1:11" ht="24" x14ac:dyDescent="0.55000000000000004">
      <c r="A15" s="15">
        <v>11</v>
      </c>
      <c r="B15" s="15" t="s">
        <v>209</v>
      </c>
      <c r="C15" s="21" t="s">
        <v>232</v>
      </c>
      <c r="D15" s="117">
        <v>1029</v>
      </c>
      <c r="E15" s="395">
        <v>1044</v>
      </c>
      <c r="F15" s="40">
        <f t="shared" si="0"/>
        <v>15</v>
      </c>
      <c r="G15" s="83">
        <f t="shared" si="1"/>
        <v>150</v>
      </c>
      <c r="H15" s="47"/>
      <c r="I15" s="40"/>
    </row>
    <row r="16" spans="1:11" ht="24" x14ac:dyDescent="0.55000000000000004">
      <c r="A16" s="15">
        <v>12</v>
      </c>
      <c r="B16" s="15" t="s">
        <v>211</v>
      </c>
      <c r="C16" s="21" t="s">
        <v>233</v>
      </c>
      <c r="D16" s="117">
        <v>824</v>
      </c>
      <c r="E16" s="395">
        <v>833</v>
      </c>
      <c r="F16" s="40">
        <f t="shared" si="0"/>
        <v>9</v>
      </c>
      <c r="G16" s="83">
        <f t="shared" si="1"/>
        <v>90</v>
      </c>
      <c r="H16" s="40"/>
      <c r="I16" s="40"/>
    </row>
    <row r="17" spans="1:11" ht="24" x14ac:dyDescent="0.55000000000000004">
      <c r="A17" s="15">
        <v>13</v>
      </c>
      <c r="B17" s="15" t="s">
        <v>213</v>
      </c>
      <c r="C17" s="21" t="s">
        <v>234</v>
      </c>
      <c r="D17" s="117">
        <v>551</v>
      </c>
      <c r="E17" s="395">
        <v>552</v>
      </c>
      <c r="F17" s="40">
        <f t="shared" si="0"/>
        <v>1</v>
      </c>
      <c r="G17" s="83">
        <f t="shared" si="1"/>
        <v>10</v>
      </c>
      <c r="H17" s="47"/>
      <c r="I17" s="40" t="s">
        <v>399</v>
      </c>
    </row>
    <row r="18" spans="1:11" ht="24" x14ac:dyDescent="0.55000000000000004">
      <c r="A18" s="15">
        <v>14</v>
      </c>
      <c r="B18" s="15" t="s">
        <v>215</v>
      </c>
      <c r="C18" s="21" t="s">
        <v>235</v>
      </c>
      <c r="D18" s="117">
        <v>478</v>
      </c>
      <c r="E18" s="395">
        <v>481</v>
      </c>
      <c r="F18" s="40">
        <f t="shared" si="0"/>
        <v>3</v>
      </c>
      <c r="G18" s="83">
        <f t="shared" si="1"/>
        <v>30</v>
      </c>
      <c r="H18" s="40"/>
      <c r="I18" s="40"/>
    </row>
    <row r="19" spans="1:11" ht="24" x14ac:dyDescent="0.55000000000000004">
      <c r="A19" s="15">
        <v>15</v>
      </c>
      <c r="B19" s="15" t="s">
        <v>216</v>
      </c>
      <c r="C19" s="21" t="s">
        <v>279</v>
      </c>
      <c r="D19" s="117">
        <v>347</v>
      </c>
      <c r="E19" s="395">
        <v>357</v>
      </c>
      <c r="F19" s="40">
        <f t="shared" ref="F19:F24" si="2">E19-D19</f>
        <v>10</v>
      </c>
      <c r="G19" s="83">
        <f t="shared" si="1"/>
        <v>100</v>
      </c>
      <c r="H19" s="47"/>
      <c r="I19" s="40" t="s">
        <v>399</v>
      </c>
    </row>
    <row r="20" spans="1:11" s="136" customFormat="1" ht="24" x14ac:dyDescent="0.55000000000000004">
      <c r="A20" s="119">
        <v>16</v>
      </c>
      <c r="B20" s="119" t="s">
        <v>217</v>
      </c>
      <c r="C20" s="128" t="s">
        <v>295</v>
      </c>
      <c r="D20" s="117">
        <v>362</v>
      </c>
      <c r="E20" s="395">
        <v>362</v>
      </c>
      <c r="F20" s="117">
        <f t="shared" si="2"/>
        <v>0</v>
      </c>
      <c r="G20" s="120">
        <f t="shared" si="1"/>
        <v>0</v>
      </c>
      <c r="H20" s="125"/>
      <c r="I20" s="291" t="s">
        <v>647</v>
      </c>
      <c r="K20" s="126"/>
    </row>
    <row r="21" spans="1:11" ht="24" x14ac:dyDescent="0.55000000000000004">
      <c r="A21" s="15">
        <v>17</v>
      </c>
      <c r="B21" s="15" t="s">
        <v>218</v>
      </c>
      <c r="C21" s="21" t="s">
        <v>431</v>
      </c>
      <c r="D21" s="117">
        <v>456</v>
      </c>
      <c r="E21" s="395">
        <v>462</v>
      </c>
      <c r="F21" s="40">
        <f t="shared" si="2"/>
        <v>6</v>
      </c>
      <c r="G21" s="83">
        <f t="shared" si="1"/>
        <v>60</v>
      </c>
      <c r="H21" s="47"/>
      <c r="I21" s="40"/>
    </row>
    <row r="22" spans="1:11" s="129" customFormat="1" ht="24" x14ac:dyDescent="0.55000000000000004">
      <c r="A22" s="119">
        <v>18</v>
      </c>
      <c r="B22" s="343" t="s">
        <v>219</v>
      </c>
      <c r="C22" s="532" t="s">
        <v>405</v>
      </c>
      <c r="D22" s="345">
        <v>357</v>
      </c>
      <c r="E22" s="400">
        <v>357</v>
      </c>
      <c r="F22" s="345">
        <f t="shared" si="2"/>
        <v>0</v>
      </c>
      <c r="G22" s="361">
        <f t="shared" si="1"/>
        <v>0</v>
      </c>
      <c r="H22" s="345"/>
      <c r="I22" s="345" t="s">
        <v>689</v>
      </c>
    </row>
    <row r="23" spans="1:11" ht="24" x14ac:dyDescent="0.55000000000000004">
      <c r="A23" s="15">
        <v>19</v>
      </c>
      <c r="B23" s="15" t="s">
        <v>220</v>
      </c>
      <c r="C23" s="21" t="s">
        <v>432</v>
      </c>
      <c r="D23" s="117">
        <v>144</v>
      </c>
      <c r="E23" s="395">
        <v>150</v>
      </c>
      <c r="F23" s="40">
        <f t="shared" si="2"/>
        <v>6</v>
      </c>
      <c r="G23" s="83">
        <f t="shared" si="1"/>
        <v>60</v>
      </c>
      <c r="H23" s="47"/>
      <c r="I23" s="40"/>
    </row>
    <row r="24" spans="1:11" ht="24" x14ac:dyDescent="0.55000000000000004">
      <c r="A24" s="42">
        <v>20</v>
      </c>
      <c r="B24" s="42" t="s">
        <v>221</v>
      </c>
      <c r="C24" s="21" t="s">
        <v>478</v>
      </c>
      <c r="D24" s="141">
        <v>223</v>
      </c>
      <c r="E24" s="406">
        <v>223</v>
      </c>
      <c r="F24" s="40">
        <f t="shared" si="2"/>
        <v>0</v>
      </c>
      <c r="G24" s="83">
        <f t="shared" si="1"/>
        <v>0</v>
      </c>
      <c r="H24" s="40"/>
      <c r="I24" s="53"/>
    </row>
    <row r="25" spans="1:11" s="32" customFormat="1" ht="27.75" x14ac:dyDescent="0.65">
      <c r="A25" s="56"/>
      <c r="B25" s="57"/>
      <c r="C25" s="57" t="s">
        <v>289</v>
      </c>
      <c r="D25" s="212"/>
      <c r="E25" s="57"/>
      <c r="F25" s="57"/>
      <c r="G25" s="76">
        <f>SUM(G5:G24)</f>
        <v>1270</v>
      </c>
      <c r="H25" s="67" t="s">
        <v>4</v>
      </c>
      <c r="I25" s="59"/>
    </row>
    <row r="26" spans="1:11" ht="24" x14ac:dyDescent="0.55000000000000004">
      <c r="A26" s="1"/>
      <c r="B26" s="1"/>
      <c r="C26" s="1"/>
      <c r="D26" s="132"/>
      <c r="E26" s="1"/>
      <c r="F26" s="1"/>
      <c r="G26" s="1"/>
      <c r="H26" s="1"/>
      <c r="I26" s="1"/>
    </row>
    <row r="27" spans="1:11" ht="24" x14ac:dyDescent="0.55000000000000004">
      <c r="A27" s="1"/>
      <c r="B27" s="1"/>
      <c r="C27" s="1"/>
      <c r="D27" s="132"/>
      <c r="E27" s="572" t="s">
        <v>664</v>
      </c>
      <c r="F27" s="572"/>
      <c r="G27" s="572"/>
      <c r="H27" s="572"/>
      <c r="I27" s="1"/>
    </row>
    <row r="28" spans="1:11" ht="24" x14ac:dyDescent="0.55000000000000004">
      <c r="A28" s="1"/>
      <c r="B28" s="1"/>
      <c r="C28" s="1"/>
      <c r="D28" s="132"/>
      <c r="E28" s="573" t="s">
        <v>665</v>
      </c>
      <c r="F28" s="573"/>
      <c r="G28" s="573"/>
      <c r="H28" s="573"/>
      <c r="I28" s="1"/>
    </row>
    <row r="29" spans="1:11" ht="24" x14ac:dyDescent="0.55000000000000004">
      <c r="E29" s="572" t="s">
        <v>720</v>
      </c>
      <c r="F29" s="572"/>
      <c r="G29" s="572"/>
      <c r="H29" s="572"/>
    </row>
  </sheetData>
  <mergeCells count="5">
    <mergeCell ref="B1:I1"/>
    <mergeCell ref="E27:H27"/>
    <mergeCell ref="E28:H28"/>
    <mergeCell ref="E29:H29"/>
    <mergeCell ref="A2:I2"/>
  </mergeCells>
  <phoneticPr fontId="9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ค่าน้ำ910</vt:lpstr>
      <vt:lpstr>ค่าไฟ910</vt:lpstr>
      <vt:lpstr>ค่าน้ำพัฒนาศรม</vt:lpstr>
      <vt:lpstr>ค่าไฟ พัฒนาศรม</vt:lpstr>
      <vt:lpstr>ค่าน้ำ ภาติก</vt:lpstr>
      <vt:lpstr>ค่าไฟ ภาติก</vt:lpstr>
      <vt:lpstr>ค่าน้ำ บ้านพัก</vt:lpstr>
      <vt:lpstr>ค่าไฟบ้านพัก</vt:lpstr>
      <vt:lpstr>ค่าน้ำ แฟลต A</vt:lpstr>
      <vt:lpstr>ค่าไฟ แฟลต A</vt:lpstr>
      <vt:lpstr>ค่าน้ำ แฟลต B</vt:lpstr>
      <vt:lpstr>ค่าไฟ แฟลต B</vt:lpstr>
      <vt:lpstr>ค่าไฟคุรุใหม่</vt:lpstr>
      <vt:lpstr>คุรุน้ำ</vt:lpstr>
      <vt:lpstr>คุรุน้ำ ชั้น 1 </vt:lpstr>
      <vt:lpstr>Sheet1</vt:lpstr>
      <vt:lpstr>ค่าไฟบ้านพัก!Print_Titles</vt:lpstr>
      <vt:lpstr>'ค่าน้ำ บ้านพัก'!Print_Titles</vt:lpstr>
    </vt:vector>
  </TitlesOfParts>
  <Company>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Hewlett-Packard Company</cp:lastModifiedBy>
  <cp:lastPrinted>2019-04-29T04:21:02Z</cp:lastPrinted>
  <dcterms:created xsi:type="dcterms:W3CDTF">2010-01-07T04:05:25Z</dcterms:created>
  <dcterms:modified xsi:type="dcterms:W3CDTF">2019-05-23T03:07:29Z</dcterms:modified>
</cp:coreProperties>
</file>