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งานวิธีe-bidding-2564\เงินงบประมาณ\งานก่อสร้าง e-bidding\1.รั้วเลี้ยงสัตว์ในแปลงหญ้าแบบแทะเล็ม 1\1.ประกาศประกวดราคา\"/>
    </mc:Choice>
  </mc:AlternateContent>
  <bookViews>
    <workbookView xWindow="0" yWindow="0" windowWidth="20460" windowHeight="7155" tabRatio="813" firstSheet="2" activeTab="2"/>
  </bookViews>
  <sheets>
    <sheet name="XXXXXXX" sheetId="16" state="veryHidden" r:id="rId1"/>
    <sheet name="ผ่อง" sheetId="23" state="veryHidden" r:id="rId2"/>
    <sheet name="ปร.6" sheetId="63" r:id="rId3"/>
    <sheet name="ปร.5(ก)" sheetId="62" r:id="rId4"/>
    <sheet name="ปร.4" sheetId="70" r:id="rId5"/>
  </sheets>
  <externalReferences>
    <externalReference r:id="rId6"/>
  </externalReferences>
  <definedNames>
    <definedName name="_day1">#REF!</definedName>
    <definedName name="_day10">#REF!</definedName>
    <definedName name="_day11">#REF!</definedName>
    <definedName name="_day12">#REF!</definedName>
    <definedName name="_day13">#REF!</definedName>
    <definedName name="_day19">#REF!</definedName>
    <definedName name="_day2">#REF!</definedName>
    <definedName name="_day3">#REF!</definedName>
    <definedName name="_day4">#REF!</definedName>
    <definedName name="_day5">#REF!</definedName>
    <definedName name="_day6">#REF!</definedName>
    <definedName name="_day7">#REF!</definedName>
    <definedName name="_day8">#REF!</definedName>
    <definedName name="_day9">#REF!</definedName>
    <definedName name="cost1">#REF!</definedName>
    <definedName name="cost10">#REF!</definedName>
    <definedName name="cost11">#REF!</definedName>
    <definedName name="cost12">#REF!</definedName>
    <definedName name="cost13">#REF!</definedName>
    <definedName name="cost2">#REF!</definedName>
    <definedName name="cost3">#REF!</definedName>
    <definedName name="cost4">#REF!</definedName>
    <definedName name="cost5">#REF!</definedName>
    <definedName name="cost6">#REF!</definedName>
    <definedName name="cost7">#REF!</definedName>
    <definedName name="cost8">#REF!</definedName>
    <definedName name="cost9">#REF!</definedName>
    <definedName name="LLOOO">#REF!</definedName>
    <definedName name="_xlnm.Print_Area" localSheetId="4">ปร.4!$A$1:$K$30</definedName>
    <definedName name="_xlnm.Print_Area" localSheetId="3">'ปร.5(ก)'!$A$1:$F$35</definedName>
    <definedName name="_xlnm.Print_Area" localSheetId="2">ปร.6!$A$1:$D$34</definedName>
    <definedName name="_xlnm.Print_Area">#REF!</definedName>
    <definedName name="PRINT_AREA_MI">#REF!</definedName>
    <definedName name="_xlnm.Print_Titles" localSheetId="4">ปร.4!$1:$8</definedName>
    <definedName name="กกกกก">#REF!</definedName>
    <definedName name="งานทั่วไป">[1]ภูมิทัศน์!#REF!</definedName>
    <definedName name="งานบัวเชิงผนัง">[1]ภูมิทัศน์!#REF!</definedName>
    <definedName name="งานประตูหน้าต่าง">[1]ภูมิทัศน์!#REF!</definedName>
    <definedName name="งานผนัง">[1]ภูมิทัศน์!#REF!</definedName>
    <definedName name="งานฝ้าเพดาน">[1]ภูมิทัศน์!#REF!</definedName>
    <definedName name="งานพื้น">[1]ภูมิทัศน์!#REF!</definedName>
    <definedName name="งานสุขภัณฑ์">[1]ภูมิทัศน์!#REF!</definedName>
    <definedName name="งานหลังคา">[1]ภูมิทัศน์!#REF!</definedName>
    <definedName name="จัดสร้าง">#REF!</definedName>
    <definedName name="ใช่">#REF!</definedName>
    <definedName name="ดด">#REF!</definedName>
    <definedName name="วววววววว">#REF!</definedName>
    <definedName name="ววววววววว">#REF!</definedName>
    <definedName name="ศาลปกครอง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63" l="1"/>
  <c r="B11" i="62"/>
  <c r="H28" i="70"/>
  <c r="F28" i="70"/>
  <c r="I28" i="70" s="1"/>
  <c r="I10" i="70"/>
  <c r="C11" i="62" l="1"/>
  <c r="E11" i="62" s="1"/>
  <c r="A5" i="70" l="1"/>
  <c r="A4" i="70"/>
  <c r="A3" i="70"/>
  <c r="A7" i="62"/>
  <c r="A5" i="62"/>
  <c r="A4" i="62"/>
  <c r="I19" i="62" l="1"/>
  <c r="I20" i="62"/>
  <c r="I21" i="62"/>
  <c r="I11" i="62"/>
  <c r="I12" i="62"/>
  <c r="I13" i="62"/>
  <c r="I14" i="62"/>
  <c r="I15" i="62"/>
  <c r="I16" i="62"/>
  <c r="I17" i="62"/>
  <c r="I10" i="62"/>
  <c r="E22" i="62" l="1"/>
  <c r="C12" i="63"/>
  <c r="C21" i="63" l="1"/>
  <c r="C22" i="63" l="1"/>
  <c r="B23" i="63" s="1"/>
</calcChain>
</file>

<file path=xl/sharedStrings.xml><?xml version="1.0" encoding="utf-8"?>
<sst xmlns="http://schemas.openxmlformats.org/spreadsheetml/2006/main" count="71" uniqueCount="51">
  <si>
    <t>สรุป</t>
  </si>
  <si>
    <t>ค่าแรงงาน</t>
  </si>
  <si>
    <t>ค่าก่อสร้าง</t>
  </si>
  <si>
    <t>Factor F</t>
  </si>
  <si>
    <t>จำนวน</t>
  </si>
  <si>
    <t>หน่วย</t>
  </si>
  <si>
    <t>จำนวนเงิน</t>
  </si>
  <si>
    <t>หมายเหตุ</t>
  </si>
  <si>
    <t>ตร.ม.</t>
  </si>
  <si>
    <t>ค่าวัสดุและแรงงาน</t>
  </si>
  <si>
    <t>ราคาต่อหน่วย</t>
  </si>
  <si>
    <t>ลำดับที่</t>
  </si>
  <si>
    <t>รายการ</t>
  </si>
  <si>
    <t xml:space="preserve"> </t>
  </si>
  <si>
    <t>หน่วย : บาท</t>
  </si>
  <si>
    <t>รวมค่าก่อสร้าง</t>
  </si>
  <si>
    <t>ค่างานต้นทุน</t>
  </si>
  <si>
    <t>แบบสรุปราคากลางงานก่อสร้างอาคาร</t>
  </si>
  <si>
    <t>ค่าวัสดุ</t>
  </si>
  <si>
    <t>รวม</t>
  </si>
  <si>
    <t>แบบแสดงรายการ ปริมาณงาน และราคา</t>
  </si>
  <si>
    <t>แบบสรุปค่าก่อสร้าง</t>
  </si>
  <si>
    <t>ราคากลาง</t>
  </si>
  <si>
    <t>ลบ.ม.</t>
  </si>
  <si>
    <t>เงื่อนไขการใช้ตาราง Factor F</t>
  </si>
  <si>
    <t>ภาษีมูลค่าเพิ่ม                      7%</t>
  </si>
  <si>
    <t>เงินล่วงหน้า จ่าย                   0%</t>
  </si>
  <si>
    <t>เงินประกันผลงานหัก               0%</t>
  </si>
  <si>
    <t>ประมาณราคากลางโดย  คณะกรรมการกำหนดราคากลาง เมื่อวันที่</t>
  </si>
  <si>
    <t>แบบ ปร. 4  ปร. 5    ที่แนบ          มีจำนวน     1     ชุด</t>
  </si>
  <si>
    <t>แบบ ปร.6   แผ่นที่ 1/1</t>
  </si>
  <si>
    <t>ดอกเบี้ยเงินกู้                       5%</t>
  </si>
  <si>
    <t>แบบ  ปร. 4     ที่แนบ      มีจำนวน  1  หน้า</t>
  </si>
  <si>
    <t xml:space="preserve"> แบบ ปร. 5 (ก) แผ่นที่ 1/1    </t>
  </si>
  <si>
    <r>
      <t xml:space="preserve">สถานที่ก่อสร้าง </t>
    </r>
    <r>
      <rPr>
        <sz val="16"/>
        <color rgb="FF000000"/>
        <rFont val="TH SarabunPSK"/>
        <family val="2"/>
      </rPr>
      <t xml:space="preserve"> ศูนย์การศึกษาหนองระเวียง มหาวิทยาลัยเทคโนโลยีราชมงคลอีสาน </t>
    </r>
  </si>
  <si>
    <r>
      <rPr>
        <b/>
        <sz val="16"/>
        <color rgb="FF000000"/>
        <rFont val="TH SarabunPSK"/>
        <family val="2"/>
      </rPr>
      <t>หน่วยงานเจ้าของโครงการ/งานก่อสร้าง</t>
    </r>
    <r>
      <rPr>
        <sz val="16"/>
        <color rgb="FF000000"/>
        <rFont val="TH SarabunPSK"/>
        <family val="2"/>
      </rPr>
      <t xml:space="preserve">  มหาวิทยาลัยเทคโนโลยีราชมงคลอีสาน </t>
    </r>
  </si>
  <si>
    <r>
      <rPr>
        <u val="singleAccounting"/>
        <sz val="14"/>
        <color rgb="FF000000"/>
        <rFont val="TH SarabunPSK"/>
        <family val="2"/>
      </rPr>
      <t>หมายเหตุ</t>
    </r>
    <r>
      <rPr>
        <sz val="14"/>
        <color rgb="FF000000"/>
        <rFont val="TH SarabunPSK"/>
        <family val="2"/>
      </rPr>
      <t xml:space="preserve"> การประมาณราคาทั้งปริมาณและราคาต่อหน่วยเป็นการประมาณซึ่งอาจมีความคลาดเคลื่อน โดยผู้เสนอราคาต้องประมาณการเองอย่างละเอียดและไม่สามารถเรียกร้องได้</t>
    </r>
  </si>
  <si>
    <r>
      <rPr>
        <b/>
        <sz val="16"/>
        <color rgb="FF000000"/>
        <rFont val="TH SarabunPSK"/>
        <family val="2"/>
      </rPr>
      <t>ชื่อโครงการ/งานก่อสร้าง</t>
    </r>
    <r>
      <rPr>
        <sz val="16"/>
        <color rgb="FF000000"/>
        <rFont val="TH SarabunPSK"/>
        <family val="2"/>
      </rPr>
      <t xml:space="preserve"> ก่อสร้างรั้วเลี้ยงสัตว์ในแปลงหญ้าแบบแทะเล็ม 1 ตำบลหนองระเวียง อำเภอเมืองนครราชสีมา จังหวัดนครราชสีมา
</t>
    </r>
  </si>
  <si>
    <t xml:space="preserve">ชื่อโครงการ/งานก่อสร้าง ก่อสร้างรั้วเลี้ยงสัตว์ในแปลงหญ้าแบบแทะเล็ม 1 ตำบลหนองระเวียง อำเภอเมืองนครราชสีมา จังหวัดนครราชสีมา
</t>
  </si>
  <si>
    <t>หมวดงานรั้วคอนกรีตสำเร็จรูป</t>
  </si>
  <si>
    <t>รั้วคอนกรีตสำเร็จรูป 3 ช่อง คาน 4ชั้นเสาสูง2.00 ม.ฝั่งดิน0.50ม.</t>
  </si>
  <si>
    <t>ความยาว 1,010เมตร</t>
  </si>
  <si>
    <t>งานขุดดิน</t>
  </si>
  <si>
    <t>งานเสารั้ว</t>
  </si>
  <si>
    <t>ต้น</t>
  </si>
  <si>
    <t>งานคานรั้ว</t>
  </si>
  <si>
    <t>คาน</t>
  </si>
  <si>
    <t>งานคอนกรีต240(หุ้มหัวเสา)</t>
  </si>
  <si>
    <t>งานทาสีอะครีลิคสีขาวชนิดทาภายนอก</t>
  </si>
  <si>
    <t>รวมหมวดงานรั้วคอนกรีตสำเร็จรูป</t>
  </si>
  <si>
    <t>ระยะเสา@ 2.50ม. พร้อมงานทาสีอะครีลิค(ภายนอก)และติดตั้ง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</si>
</sst>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2" formatCode="_-&quot;฿&quot;* #,##0_-;\-&quot;฿&quot;* #,##0_-;_-&quot;฿&quot;* &quot;-&quot;_-;_-@_-"/>
    <numFmt numFmtId="43" formatCode="_-* #,##0.00_-;\-* #,##0.00_-;_-* &quot;-&quot;??_-;_-@_-"/>
    <numFmt numFmtId="164" formatCode="_(* #,##0_);_(* \(#,##0\);_(* &quot;-&quot;??_);_(@_)"/>
    <numFmt numFmtId="165" formatCode="\t0.00E+00"/>
    <numFmt numFmtId="166" formatCode="&quot;฿&quot;\t#,##0_);\(&quot;฿&quot;\t#,##0\)"/>
    <numFmt numFmtId="167" formatCode="m/d/yy\ hh:mm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#,##0.0_);\(#,##0.0\)"/>
    <numFmt numFmtId="171" formatCode="0.0&quot;  &quot;"/>
    <numFmt numFmtId="172" formatCode="_-* #,##0.00000_-;\-* #,##0.00000_-;_-* &quot;-&quot;?????_-;_-@_-"/>
    <numFmt numFmtId="173" formatCode="#,##0.000000&quot; &quot;"/>
    <numFmt numFmtId="174" formatCode="#,###&quot;   &quot;"/>
    <numFmt numFmtId="175" formatCode="General_)"/>
    <numFmt numFmtId="176" formatCode="dd\-mm\-yy"/>
    <numFmt numFmtId="177" formatCode="_(* #,##0.0000_);_(* \(#,##0.0000\);_(* &quot;-&quot;??_);_(@_)"/>
    <numFmt numFmtId="178" formatCode="_-* #,##0_-;\-* #,##0_-;_-* &quot;-&quot;??_-;_-@_-"/>
  </numFmts>
  <fonts count="38">
    <font>
      <sz val="14"/>
      <name val="AngsanaUPC"/>
      <charset val="22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EucrosiaUPC"/>
      <family val="2"/>
      <charset val="222"/>
    </font>
    <font>
      <sz val="14"/>
      <name val="AngsanaUPC"/>
      <family val="1"/>
    </font>
    <font>
      <sz val="14"/>
      <name val="AngsanaUPC"/>
      <family val="1"/>
    </font>
    <font>
      <sz val="14"/>
      <name val="SV Rojchana"/>
    </font>
    <font>
      <sz val="10"/>
      <name val="Arial"/>
      <family val="2"/>
    </font>
    <font>
      <sz val="16"/>
      <name val="DilleniaUPC"/>
      <family val="1"/>
    </font>
    <font>
      <sz val="11"/>
      <name val="?? ?????"/>
      <family val="3"/>
      <charset val="255"/>
    </font>
    <font>
      <sz val="12"/>
      <name val="????"/>
      <charset val="136"/>
    </font>
    <font>
      <sz val="10"/>
      <name val="Helv"/>
      <family val="2"/>
    </font>
    <font>
      <sz val="11"/>
      <name val="??"/>
      <family val="1"/>
    </font>
    <font>
      <sz val="14"/>
      <name val="Cordia New"/>
      <family val="3"/>
    </font>
    <font>
      <sz val="12"/>
      <name val="Times New Roman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ngsanaUPC"/>
      <family val="1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sz val="14"/>
      <name val="Cordia New"/>
      <family val="2"/>
    </font>
    <font>
      <sz val="14"/>
      <name val="AngsanaUPC"/>
      <family val="1"/>
      <charset val="222"/>
    </font>
    <font>
      <b/>
      <sz val="14"/>
      <name val="Angsana New"/>
      <family val="1"/>
      <charset val="222"/>
    </font>
    <font>
      <sz val="7"/>
      <name val="Small Fonts"/>
      <family val="2"/>
    </font>
    <font>
      <sz val="14"/>
      <name val="AngsanaUPC"/>
      <family val="1"/>
    </font>
    <font>
      <sz val="11"/>
      <color indexed="8"/>
      <name val="Calibri"/>
      <family val="2"/>
    </font>
    <font>
      <b/>
      <sz val="16"/>
      <color rgb="FF0000CC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rgb="FFC00000"/>
      <name val="TH SarabunPSK"/>
      <family val="2"/>
    </font>
    <font>
      <b/>
      <sz val="16"/>
      <color theme="9" tint="-0.499984740745262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4"/>
      <color rgb="FF000000"/>
      <name val="TH SarabunPSK"/>
      <family val="2"/>
    </font>
    <font>
      <u val="singleAccounting"/>
      <sz val="14"/>
      <color rgb="FF000000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E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6" fillId="0" borderId="0">
      <alignment vertical="center"/>
    </xf>
    <xf numFmtId="17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" fontId="11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5" fillId="0" borderId="0" applyFon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2" fillId="0" borderId="0"/>
    <xf numFmtId="0" fontId="15" fillId="0" borderId="0"/>
    <xf numFmtId="9" fontId="7" fillId="2" borderId="0"/>
    <xf numFmtId="0" fontId="16" fillId="3" borderId="1">
      <alignment horizontal="centerContinuous" vertical="top"/>
    </xf>
    <xf numFmtId="0" fontId="7" fillId="0" borderId="0" applyFill="0" applyBorder="0" applyAlignment="0"/>
    <xf numFmtId="170" fontId="11" fillId="0" borderId="0" applyFill="0" applyBorder="0" applyAlignment="0"/>
    <xf numFmtId="0" fontId="14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168" fontId="5" fillId="0" borderId="0" applyFill="0" applyBorder="0" applyAlignment="0"/>
    <xf numFmtId="171" fontId="8" fillId="0" borderId="0" applyFill="0" applyBorder="0" applyAlignment="0"/>
    <xf numFmtId="170" fontId="11" fillId="0" borderId="0" applyFill="0" applyBorder="0" applyAlignment="0"/>
    <xf numFmtId="168" fontId="5" fillId="0" borderId="0" applyFont="0" applyFill="0" applyBorder="0" applyAlignment="0" applyProtection="0"/>
    <xf numFmtId="0" fontId="16" fillId="3" borderId="1">
      <alignment horizontal="centerContinuous" vertical="top"/>
    </xf>
    <xf numFmtId="170" fontId="11" fillId="0" borderId="0" applyFont="0" applyFill="0" applyBorder="0" applyAlignment="0" applyProtection="0"/>
    <xf numFmtId="14" fontId="19" fillId="0" borderId="0" applyFill="0" applyBorder="0" applyAlignment="0"/>
    <xf numFmtId="15" fontId="20" fillId="4" borderId="0">
      <alignment horizontal="centerContinuous"/>
    </xf>
    <xf numFmtId="168" fontId="5" fillId="0" borderId="0" applyFill="0" applyBorder="0" applyAlignment="0"/>
    <xf numFmtId="170" fontId="11" fillId="0" borderId="0" applyFill="0" applyBorder="0" applyAlignment="0"/>
    <xf numFmtId="168" fontId="5" fillId="0" borderId="0" applyFill="0" applyBorder="0" applyAlignment="0"/>
    <xf numFmtId="171" fontId="8" fillId="0" borderId="0" applyFill="0" applyBorder="0" applyAlignment="0"/>
    <xf numFmtId="170" fontId="11" fillId="0" borderId="0" applyFill="0" applyBorder="0" applyAlignment="0"/>
    <xf numFmtId="38" fontId="17" fillId="3" borderId="0" applyNumberFormat="0" applyBorder="0" applyAlignment="0" applyProtection="0"/>
    <xf numFmtId="0" fontId="21" fillId="0" borderId="2" applyNumberFormat="0" applyAlignment="0" applyProtection="0">
      <alignment horizontal="left" vertical="center"/>
    </xf>
    <xf numFmtId="0" fontId="21" fillId="0" borderId="3">
      <alignment horizontal="left" vertical="center"/>
    </xf>
    <xf numFmtId="10" fontId="17" fillId="5" borderId="4" applyNumberFormat="0" applyBorder="0" applyAlignment="0" applyProtection="0"/>
    <xf numFmtId="168" fontId="5" fillId="0" borderId="0" applyFill="0" applyBorder="0" applyAlignment="0"/>
    <xf numFmtId="170" fontId="11" fillId="0" borderId="0" applyFill="0" applyBorder="0" applyAlignment="0"/>
    <xf numFmtId="168" fontId="5" fillId="0" borderId="0" applyFill="0" applyBorder="0" applyAlignment="0"/>
    <xf numFmtId="171" fontId="8" fillId="0" borderId="0" applyFill="0" applyBorder="0" applyAlignment="0"/>
    <xf numFmtId="170" fontId="11" fillId="0" borderId="0" applyFill="0" applyBorder="0" applyAlignment="0"/>
    <xf numFmtId="172" fontId="4" fillId="0" borderId="0"/>
    <xf numFmtId="0" fontId="13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0" fontId="18" fillId="0" borderId="0" applyFont="0" applyFill="0" applyBorder="0" applyAlignment="0" applyProtection="0"/>
    <xf numFmtId="168" fontId="5" fillId="0" borderId="0" applyFill="0" applyBorder="0" applyAlignment="0"/>
    <xf numFmtId="170" fontId="11" fillId="0" borderId="0" applyFill="0" applyBorder="0" applyAlignment="0"/>
    <xf numFmtId="168" fontId="5" fillId="0" borderId="0" applyFill="0" applyBorder="0" applyAlignment="0"/>
    <xf numFmtId="171" fontId="8" fillId="0" borderId="0" applyFill="0" applyBorder="0" applyAlignment="0"/>
    <xf numFmtId="170" fontId="11" fillId="0" borderId="0" applyFill="0" applyBorder="0" applyAlignment="0"/>
    <xf numFmtId="0" fontId="22" fillId="2" borderId="0"/>
    <xf numFmtId="49" fontId="19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0" borderId="7" applyNumberFormat="0" applyFont="0" applyBorder="0" applyAlignment="0" applyProtection="0"/>
    <xf numFmtId="43" fontId="23" fillId="0" borderId="0" applyFont="0" applyFill="0" applyBorder="0" applyAlignment="0" applyProtection="0"/>
    <xf numFmtId="37" fontId="26" fillId="0" borderId="0"/>
    <xf numFmtId="43" fontId="27" fillId="0" borderId="0" applyFont="0" applyFill="0" applyBorder="0" applyAlignment="0" applyProtection="0"/>
    <xf numFmtId="0" fontId="27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7" fillId="0" borderId="0"/>
    <xf numFmtId="0" fontId="4" fillId="0" borderId="0"/>
    <xf numFmtId="43" fontId="7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28" fillId="0" borderId="0"/>
    <xf numFmtId="0" fontId="7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165">
    <xf numFmtId="0" fontId="0" fillId="0" borderId="0" xfId="0"/>
    <xf numFmtId="43" fontId="30" fillId="0" borderId="0" xfId="75" applyFont="1" applyAlignment="1">
      <alignment horizontal="left" vertical="center"/>
    </xf>
    <xf numFmtId="43" fontId="31" fillId="0" borderId="0" xfId="75" applyFont="1" applyAlignment="1">
      <alignment horizontal="left" vertical="center"/>
    </xf>
    <xf numFmtId="43" fontId="31" fillId="0" borderId="0" xfId="75" applyFont="1"/>
    <xf numFmtId="43" fontId="31" fillId="0" borderId="0" xfId="75" applyFont="1" applyAlignment="1">
      <alignment vertical="center"/>
    </xf>
    <xf numFmtId="0" fontId="31" fillId="0" borderId="0" xfId="0" applyFont="1"/>
    <xf numFmtId="0" fontId="31" fillId="0" borderId="0" xfId="79" applyFont="1"/>
    <xf numFmtId="0" fontId="30" fillId="0" borderId="0" xfId="79" applyNumberFormat="1" applyFont="1"/>
    <xf numFmtId="43" fontId="31" fillId="0" borderId="0" xfId="69" applyFont="1"/>
    <xf numFmtId="164" fontId="31" fillId="6" borderId="10" xfId="60" applyNumberFormat="1" applyFont="1" applyFill="1" applyBorder="1"/>
    <xf numFmtId="0" fontId="31" fillId="0" borderId="0" xfId="0" applyFont="1" applyBorder="1"/>
    <xf numFmtId="0" fontId="30" fillId="0" borderId="0" xfId="0" applyFont="1"/>
    <xf numFmtId="164" fontId="33" fillId="6" borderId="0" xfId="60" quotePrefix="1" applyNumberFormat="1" applyFont="1" applyFill="1" applyBorder="1" applyAlignment="1">
      <alignment horizontal="left" vertical="center"/>
    </xf>
    <xf numFmtId="0" fontId="31" fillId="0" borderId="0" xfId="79" applyFont="1" applyAlignment="1">
      <alignment horizontal="center"/>
    </xf>
    <xf numFmtId="0" fontId="31" fillId="0" borderId="0" xfId="0" applyFont="1" applyAlignment="1">
      <alignment vertical="center"/>
    </xf>
    <xf numFmtId="164" fontId="30" fillId="0" borderId="0" xfId="60" applyNumberFormat="1" applyFont="1" applyBorder="1" applyAlignment="1">
      <alignment horizontal="center" vertical="center"/>
    </xf>
    <xf numFmtId="164" fontId="30" fillId="0" borderId="0" xfId="60" applyNumberFormat="1" applyFont="1" applyAlignment="1">
      <alignment horizontal="center" vertical="center"/>
    </xf>
    <xf numFmtId="43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164" fontId="31" fillId="6" borderId="0" xfId="60" quotePrefix="1" applyNumberFormat="1" applyFont="1" applyFill="1" applyBorder="1" applyAlignment="1">
      <alignment vertical="center"/>
    </xf>
    <xf numFmtId="164" fontId="31" fillId="0" borderId="0" xfId="60" applyNumberFormat="1" applyFont="1" applyAlignment="1">
      <alignment vertical="center"/>
    </xf>
    <xf numFmtId="0" fontId="35" fillId="0" borderId="0" xfId="0" applyFont="1"/>
    <xf numFmtId="0" fontId="34" fillId="6" borderId="7" xfId="60" applyNumberFormat="1" applyFont="1" applyFill="1" applyBorder="1" applyAlignment="1">
      <alignment horizontal="left" vertical="center"/>
    </xf>
    <xf numFmtId="164" fontId="34" fillId="7" borderId="7" xfId="60" applyNumberFormat="1" applyFont="1" applyFill="1" applyBorder="1" applyAlignment="1">
      <alignment vertical="center"/>
    </xf>
    <xf numFmtId="0" fontId="35" fillId="0" borderId="10" xfId="75" applyNumberFormat="1" applyFont="1" applyFill="1" applyBorder="1" applyAlignment="1">
      <alignment horizontal="left" vertical="center"/>
    </xf>
    <xf numFmtId="164" fontId="34" fillId="7" borderId="10" xfId="60" applyNumberFormat="1" applyFont="1" applyFill="1" applyBorder="1" applyAlignment="1">
      <alignment vertical="center"/>
    </xf>
    <xf numFmtId="0" fontId="34" fillId="7" borderId="10" xfId="60" applyNumberFormat="1" applyFont="1" applyFill="1" applyBorder="1" applyAlignment="1">
      <alignment vertical="center"/>
    </xf>
    <xf numFmtId="0" fontId="34" fillId="6" borderId="10" xfId="60" applyNumberFormat="1" applyFont="1" applyFill="1" applyBorder="1" applyAlignment="1">
      <alignment horizontal="left" vertical="center"/>
    </xf>
    <xf numFmtId="164" fontId="34" fillId="6" borderId="10" xfId="60" applyNumberFormat="1" applyFont="1" applyFill="1" applyBorder="1" applyAlignment="1">
      <alignment vertical="center"/>
    </xf>
    <xf numFmtId="164" fontId="34" fillId="7" borderId="0" xfId="60" applyNumberFormat="1" applyFont="1" applyFill="1" applyAlignment="1">
      <alignment vertical="center"/>
    </xf>
    <xf numFmtId="164" fontId="35" fillId="7" borderId="0" xfId="60" applyNumberFormat="1" applyFont="1" applyFill="1" applyAlignment="1">
      <alignment horizontal="right" vertical="center"/>
    </xf>
    <xf numFmtId="164" fontId="34" fillId="0" borderId="5" xfId="60" applyNumberFormat="1" applyFont="1" applyBorder="1" applyAlignment="1">
      <alignment vertical="center"/>
    </xf>
    <xf numFmtId="164" fontId="34" fillId="6" borderId="11" xfId="60" applyNumberFormat="1" applyFont="1" applyFill="1" applyBorder="1" applyAlignment="1">
      <alignment vertical="center"/>
    </xf>
    <xf numFmtId="43" fontId="34" fillId="6" borderId="5" xfId="69" applyNumberFormat="1" applyFont="1" applyFill="1" applyBorder="1" applyAlignment="1">
      <alignment vertical="center"/>
    </xf>
    <xf numFmtId="164" fontId="34" fillId="0" borderId="5" xfId="60" applyNumberFormat="1" applyFont="1" applyBorder="1" applyAlignment="1">
      <alignment horizontal="left" vertical="center"/>
    </xf>
    <xf numFmtId="164" fontId="34" fillId="0" borderId="15" xfId="60" applyNumberFormat="1" applyFont="1" applyBorder="1" applyAlignment="1">
      <alignment vertical="center"/>
    </xf>
    <xf numFmtId="164" fontId="34" fillId="0" borderId="15" xfId="60" applyNumberFormat="1" applyFont="1" applyBorder="1" applyAlignment="1">
      <alignment horizontal="left" vertical="center"/>
    </xf>
    <xf numFmtId="43" fontId="34" fillId="0" borderId="15" xfId="60" applyNumberFormat="1" applyFont="1" applyBorder="1" applyAlignment="1">
      <alignment vertical="center"/>
    </xf>
    <xf numFmtId="164" fontId="34" fillId="0" borderId="16" xfId="60" applyNumberFormat="1" applyFont="1" applyBorder="1" applyAlignment="1">
      <alignment vertical="center"/>
    </xf>
    <xf numFmtId="164" fontId="34" fillId="0" borderId="16" xfId="60" applyNumberFormat="1" applyFont="1" applyBorder="1" applyAlignment="1">
      <alignment horizontal="left" vertical="center"/>
    </xf>
    <xf numFmtId="43" fontId="34" fillId="0" borderId="16" xfId="60" applyNumberFormat="1" applyFont="1" applyBorder="1" applyAlignment="1">
      <alignment vertical="center"/>
    </xf>
    <xf numFmtId="164" fontId="35" fillId="6" borderId="8" xfId="60" applyNumberFormat="1" applyFont="1" applyFill="1" applyBorder="1" applyAlignment="1">
      <alignment horizontal="center" vertical="center"/>
    </xf>
    <xf numFmtId="43" fontId="34" fillId="0" borderId="0" xfId="0" applyNumberFormat="1" applyFont="1" applyBorder="1" applyAlignment="1">
      <alignment vertical="center"/>
    </xf>
    <xf numFmtId="164" fontId="35" fillId="6" borderId="17" xfId="60" applyNumberFormat="1" applyFont="1" applyFill="1" applyBorder="1" applyAlignment="1">
      <alignment vertical="center"/>
    </xf>
    <xf numFmtId="164" fontId="35" fillId="6" borderId="15" xfId="60" applyNumberFormat="1" applyFont="1" applyFill="1" applyBorder="1" applyAlignment="1">
      <alignment horizontal="center" vertical="center"/>
    </xf>
    <xf numFmtId="43" fontId="35" fillId="11" borderId="12" xfId="69" applyFont="1" applyFill="1" applyBorder="1" applyAlignment="1">
      <alignment vertical="center"/>
    </xf>
    <xf numFmtId="164" fontId="35" fillId="6" borderId="9" xfId="60" applyNumberFormat="1" applyFont="1" applyFill="1" applyBorder="1" applyAlignment="1">
      <alignment horizontal="center" vertical="center"/>
    </xf>
    <xf numFmtId="164" fontId="35" fillId="6" borderId="9" xfId="60" quotePrefix="1" applyNumberFormat="1" applyFont="1" applyFill="1" applyBorder="1" applyAlignment="1">
      <alignment horizontal="left" vertical="center"/>
    </xf>
    <xf numFmtId="164" fontId="35" fillId="6" borderId="20" xfId="60" quotePrefix="1" applyNumberFormat="1" applyFont="1" applyFill="1" applyBorder="1" applyAlignment="1">
      <alignment horizontal="left" vertical="center"/>
    </xf>
    <xf numFmtId="164" fontId="35" fillId="6" borderId="0" xfId="60" quotePrefix="1" applyNumberFormat="1" applyFont="1" applyFill="1" applyBorder="1" applyAlignment="1">
      <alignment horizontal="left" vertical="center"/>
    </xf>
    <xf numFmtId="164" fontId="35" fillId="6" borderId="0" xfId="60" quotePrefix="1" applyNumberFormat="1" applyFont="1" applyFill="1" applyBorder="1" applyAlignment="1">
      <alignment horizontal="center" vertical="center"/>
    </xf>
    <xf numFmtId="164" fontId="34" fillId="6" borderId="0" xfId="60" quotePrefix="1" applyNumberFormat="1" applyFont="1" applyFill="1" applyBorder="1" applyAlignment="1">
      <alignment horizontal="left" vertical="center"/>
    </xf>
    <xf numFmtId="164" fontId="34" fillId="6" borderId="0" xfId="60" quotePrefix="1" applyNumberFormat="1" applyFont="1" applyFill="1" applyBorder="1" applyAlignment="1">
      <alignment horizontal="center" vertical="center"/>
    </xf>
    <xf numFmtId="43" fontId="34" fillId="0" borderId="10" xfId="75" applyFont="1" applyBorder="1" applyAlignment="1">
      <alignment horizontal="left" vertical="center"/>
    </xf>
    <xf numFmtId="43" fontId="34" fillId="0" borderId="10" xfId="69" applyFont="1" applyFill="1" applyBorder="1" applyAlignment="1">
      <alignment horizontal="left" vertical="center"/>
    </xf>
    <xf numFmtId="43" fontId="34" fillId="0" borderId="10" xfId="75" applyFont="1" applyFill="1" applyBorder="1" applyAlignment="1">
      <alignment horizontal="center" vertical="center"/>
    </xf>
    <xf numFmtId="0" fontId="35" fillId="0" borderId="0" xfId="75" applyNumberFormat="1" applyFont="1" applyFill="1"/>
    <xf numFmtId="43" fontId="34" fillId="0" borderId="0" xfId="75" applyFont="1" applyFill="1"/>
    <xf numFmtId="43" fontId="34" fillId="0" borderId="0" xfId="69" applyFont="1" applyFill="1"/>
    <xf numFmtId="43" fontId="34" fillId="0" borderId="0" xfId="75" applyFont="1" applyFill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vertical="center"/>
    </xf>
    <xf numFmtId="0" fontId="35" fillId="0" borderId="22" xfId="0" applyFont="1" applyFill="1" applyBorder="1" applyAlignment="1"/>
    <xf numFmtId="43" fontId="34" fillId="0" borderId="5" xfId="69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vertical="center"/>
    </xf>
    <xf numFmtId="43" fontId="34" fillId="0" borderId="5" xfId="69" applyFont="1" applyFill="1" applyBorder="1" applyAlignment="1">
      <alignment vertical="center"/>
    </xf>
    <xf numFmtId="43" fontId="34" fillId="0" borderId="6" xfId="69" applyFont="1" applyFill="1" applyBorder="1" applyAlignment="1">
      <alignment horizontal="center" vertical="center"/>
    </xf>
    <xf numFmtId="0" fontId="34" fillId="0" borderId="6" xfId="0" applyFont="1" applyFill="1" applyBorder="1"/>
    <xf numFmtId="43" fontId="34" fillId="0" borderId="6" xfId="69" applyFont="1" applyFill="1" applyBorder="1"/>
    <xf numFmtId="43" fontId="34" fillId="0" borderId="5" xfId="69" applyFont="1" applyFill="1" applyBorder="1"/>
    <xf numFmtId="0" fontId="35" fillId="0" borderId="23" xfId="0" applyFont="1" applyFill="1" applyBorder="1" applyAlignment="1">
      <alignment horizontal="center" vertical="center"/>
    </xf>
    <xf numFmtId="0" fontId="34" fillId="0" borderId="23" xfId="0" applyFont="1" applyFill="1" applyBorder="1"/>
    <xf numFmtId="175" fontId="35" fillId="14" borderId="4" xfId="78" applyNumberFormat="1" applyFont="1" applyFill="1" applyBorder="1" applyAlignment="1" applyProtection="1">
      <alignment horizontal="center" vertical="center" shrinkToFit="1"/>
    </xf>
    <xf numFmtId="37" fontId="35" fillId="14" borderId="4" xfId="78" applyNumberFormat="1" applyFont="1" applyFill="1" applyBorder="1" applyAlignment="1" applyProtection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5" fillId="0" borderId="0" xfId="79" applyNumberFormat="1" applyFont="1"/>
    <xf numFmtId="0" fontId="34" fillId="0" borderId="0" xfId="79" applyFont="1"/>
    <xf numFmtId="43" fontId="34" fillId="0" borderId="0" xfId="69" applyFont="1"/>
    <xf numFmtId="0" fontId="34" fillId="0" borderId="0" xfId="79" applyFont="1" applyAlignment="1">
      <alignment horizontal="center"/>
    </xf>
    <xf numFmtId="43" fontId="36" fillId="0" borderId="0" xfId="69" applyFont="1" applyAlignment="1">
      <alignment vertical="center"/>
    </xf>
    <xf numFmtId="178" fontId="36" fillId="0" borderId="0" xfId="69" applyNumberFormat="1" applyFont="1" applyAlignment="1">
      <alignment vertical="center"/>
    </xf>
    <xf numFmtId="164" fontId="34" fillId="6" borderId="10" xfId="60" applyNumberFormat="1" applyFont="1" applyFill="1" applyBorder="1" applyAlignment="1">
      <alignment horizontal="left"/>
    </xf>
    <xf numFmtId="164" fontId="34" fillId="6" borderId="10" xfId="60" applyNumberFormat="1" applyFont="1" applyFill="1" applyBorder="1"/>
    <xf numFmtId="164" fontId="34" fillId="6" borderId="0" xfId="60" applyNumberFormat="1" applyFont="1" applyFill="1" applyBorder="1" applyAlignment="1">
      <alignment horizontal="center"/>
    </xf>
    <xf numFmtId="164" fontId="34" fillId="6" borderId="5" xfId="60" applyNumberFormat="1" applyFont="1" applyFill="1" applyBorder="1" applyAlignment="1">
      <alignment horizontal="center"/>
    </xf>
    <xf numFmtId="164" fontId="34" fillId="6" borderId="11" xfId="60" applyNumberFormat="1" applyFont="1" applyFill="1" applyBorder="1"/>
    <xf numFmtId="43" fontId="34" fillId="6" borderId="5" xfId="69" applyFont="1" applyFill="1" applyBorder="1"/>
    <xf numFmtId="177" fontId="34" fillId="6" borderId="5" xfId="60" applyNumberFormat="1" applyFont="1" applyFill="1" applyBorder="1"/>
    <xf numFmtId="164" fontId="34" fillId="6" borderId="5" xfId="60" applyNumberFormat="1" applyFont="1" applyFill="1" applyBorder="1"/>
    <xf numFmtId="164" fontId="34" fillId="13" borderId="5" xfId="60" applyNumberFormat="1" applyFont="1" applyFill="1" applyBorder="1"/>
    <xf numFmtId="43" fontId="34" fillId="13" borderId="5" xfId="69" applyFont="1" applyFill="1" applyBorder="1"/>
    <xf numFmtId="164" fontId="34" fillId="13" borderId="5" xfId="60" applyNumberFormat="1" applyFont="1" applyFill="1" applyBorder="1" applyAlignment="1">
      <alignment horizontal="left"/>
    </xf>
    <xf numFmtId="164" fontId="34" fillId="13" borderId="7" xfId="60" applyNumberFormat="1" applyFont="1" applyFill="1" applyBorder="1"/>
    <xf numFmtId="164" fontId="34" fillId="6" borderId="26" xfId="60" applyNumberFormat="1" applyFont="1" applyFill="1" applyBorder="1"/>
    <xf numFmtId="164" fontId="34" fillId="13" borderId="26" xfId="60" applyNumberFormat="1" applyFont="1" applyFill="1" applyBorder="1" applyAlignment="1">
      <alignment horizontal="left"/>
    </xf>
    <xf numFmtId="164" fontId="34" fillId="13" borderId="27" xfId="60" applyNumberFormat="1" applyFont="1" applyFill="1" applyBorder="1"/>
    <xf numFmtId="164" fontId="34" fillId="0" borderId="0" xfId="60" applyNumberFormat="1" applyFont="1"/>
    <xf numFmtId="43" fontId="34" fillId="6" borderId="5" xfId="69" applyNumberFormat="1" applyFont="1" applyFill="1" applyBorder="1"/>
    <xf numFmtId="43" fontId="34" fillId="6" borderId="5" xfId="60" applyNumberFormat="1" applyFont="1" applyFill="1" applyBorder="1"/>
    <xf numFmtId="43" fontId="34" fillId="6" borderId="26" xfId="60" applyNumberFormat="1" applyFont="1" applyFill="1" applyBorder="1"/>
    <xf numFmtId="43" fontId="34" fillId="9" borderId="9" xfId="69" applyNumberFormat="1" applyFont="1" applyFill="1" applyBorder="1"/>
    <xf numFmtId="164" fontId="34" fillId="6" borderId="0" xfId="60" quotePrefix="1" applyNumberFormat="1" applyFont="1" applyFill="1" applyBorder="1" applyAlignment="1">
      <alignment vertical="center"/>
    </xf>
    <xf numFmtId="43" fontId="34" fillId="0" borderId="7" xfId="75" applyFont="1" applyBorder="1" applyAlignment="1">
      <alignment horizontal="left" vertical="center"/>
    </xf>
    <xf numFmtId="43" fontId="34" fillId="0" borderId="7" xfId="69" applyFont="1" applyFill="1" applyBorder="1" applyAlignment="1">
      <alignment horizontal="left" vertical="center"/>
    </xf>
    <xf numFmtId="43" fontId="34" fillId="0" borderId="7" xfId="75" applyFont="1" applyFill="1" applyBorder="1" applyAlignment="1">
      <alignment horizontal="center" vertical="center"/>
    </xf>
    <xf numFmtId="43" fontId="34" fillId="0" borderId="7" xfId="75" applyFont="1" applyFill="1" applyBorder="1" applyAlignment="1">
      <alignment horizontal="left" vertical="center"/>
    </xf>
    <xf numFmtId="43" fontId="34" fillId="0" borderId="10" xfId="75" applyFont="1" applyFill="1" applyBorder="1" applyAlignment="1">
      <alignment horizontal="left" vertical="center"/>
    </xf>
    <xf numFmtId="43" fontId="35" fillId="0" borderId="10" xfId="75" applyFont="1" applyFill="1" applyBorder="1" applyAlignment="1">
      <alignment horizontal="left" vertical="center"/>
    </xf>
    <xf numFmtId="43" fontId="34" fillId="0" borderId="10" xfId="75" applyFont="1" applyFill="1" applyBorder="1" applyAlignment="1">
      <alignment vertical="center"/>
    </xf>
    <xf numFmtId="43" fontId="35" fillId="0" borderId="10" xfId="75" applyFont="1" applyFill="1" applyBorder="1" applyAlignment="1">
      <alignment vertical="center"/>
    </xf>
    <xf numFmtId="43" fontId="34" fillId="0" borderId="0" xfId="75" applyFont="1" applyFill="1" applyAlignment="1">
      <alignment horizontal="right"/>
    </xf>
    <xf numFmtId="43" fontId="35" fillId="8" borderId="8" xfId="75" applyFont="1" applyFill="1" applyBorder="1" applyAlignment="1">
      <alignment horizontal="center" vertical="center"/>
    </xf>
    <xf numFmtId="43" fontId="35" fillId="8" borderId="9" xfId="75" applyFont="1" applyFill="1" applyBorder="1" applyAlignment="1">
      <alignment horizontal="center" vertical="center"/>
    </xf>
    <xf numFmtId="0" fontId="34" fillId="0" borderId="5" xfId="0" applyFont="1" applyFill="1" applyBorder="1"/>
    <xf numFmtId="43" fontId="35" fillId="14" borderId="4" xfId="75" applyNumberFormat="1" applyFont="1" applyFill="1" applyBorder="1" applyAlignment="1">
      <alignment vertical="center"/>
    </xf>
    <xf numFmtId="43" fontId="35" fillId="14" borderId="4" xfId="75" applyNumberFormat="1" applyFont="1" applyFill="1" applyBorder="1" applyAlignment="1">
      <alignment horizontal="center" vertical="center"/>
    </xf>
    <xf numFmtId="43" fontId="35" fillId="14" borderId="4" xfId="75" applyFont="1" applyFill="1" applyBorder="1" applyAlignment="1">
      <alignment vertical="center"/>
    </xf>
    <xf numFmtId="43" fontId="34" fillId="0" borderId="11" xfId="69" applyFont="1" applyFill="1" applyBorder="1"/>
    <xf numFmtId="0" fontId="35" fillId="6" borderId="7" xfId="60" applyNumberFormat="1" applyFont="1" applyFill="1" applyBorder="1" applyAlignment="1">
      <alignment horizontal="left" vertical="center"/>
    </xf>
    <xf numFmtId="43" fontId="34" fillId="0" borderId="0" xfId="75" applyFont="1"/>
    <xf numFmtId="0" fontId="34" fillId="0" borderId="0" xfId="0" applyFont="1"/>
    <xf numFmtId="0" fontId="34" fillId="0" borderId="6" xfId="0" quotePrefix="1" applyFont="1" applyFill="1" applyBorder="1"/>
    <xf numFmtId="0" fontId="34" fillId="0" borderId="23" xfId="0" quotePrefix="1" applyFont="1" applyFill="1" applyBorder="1"/>
    <xf numFmtId="43" fontId="34" fillId="0" borderId="6" xfId="69" applyFont="1" applyFill="1" applyBorder="1" applyAlignment="1">
      <alignment vertical="center"/>
    </xf>
    <xf numFmtId="43" fontId="34" fillId="0" borderId="28" xfId="69" applyFont="1" applyFill="1" applyBorder="1" applyAlignment="1">
      <alignment vertical="center"/>
    </xf>
    <xf numFmtId="43" fontId="34" fillId="0" borderId="26" xfId="69" applyFont="1" applyFill="1" applyBorder="1"/>
    <xf numFmtId="43" fontId="34" fillId="0" borderId="26" xfId="69" applyFont="1" applyFill="1" applyBorder="1" applyAlignment="1">
      <alignment horizontal="center" vertical="center"/>
    </xf>
    <xf numFmtId="43" fontId="34" fillId="0" borderId="29" xfId="69" applyNumberFormat="1" applyFont="1" applyFill="1" applyBorder="1"/>
    <xf numFmtId="43" fontId="34" fillId="0" borderId="26" xfId="69" applyNumberFormat="1" applyFont="1" applyFill="1" applyBorder="1"/>
    <xf numFmtId="164" fontId="34" fillId="6" borderId="7" xfId="60" applyNumberFormat="1" applyFont="1" applyFill="1" applyBorder="1"/>
    <xf numFmtId="0" fontId="35" fillId="14" borderId="4" xfId="78" quotePrefix="1" applyNumberFormat="1" applyFont="1" applyFill="1" applyBorder="1" applyAlignment="1" applyProtection="1">
      <alignment horizontal="center" vertical="center"/>
    </xf>
    <xf numFmtId="164" fontId="32" fillId="0" borderId="0" xfId="60" applyNumberFormat="1" applyFont="1" applyAlignment="1">
      <alignment horizontal="right" vertical="center"/>
    </xf>
    <xf numFmtId="164" fontId="34" fillId="6" borderId="0" xfId="60" quotePrefix="1" applyNumberFormat="1" applyFont="1" applyFill="1" applyBorder="1" applyAlignment="1">
      <alignment horizontal="center" vertical="center"/>
    </xf>
    <xf numFmtId="164" fontId="35" fillId="12" borderId="8" xfId="60" applyNumberFormat="1" applyFont="1" applyFill="1" applyBorder="1" applyAlignment="1">
      <alignment horizontal="center" vertical="center"/>
    </xf>
    <xf numFmtId="0" fontId="35" fillId="12" borderId="9" xfId="0" applyFont="1" applyFill="1" applyBorder="1" applyAlignment="1">
      <alignment horizontal="center" vertical="center"/>
    </xf>
    <xf numFmtId="164" fontId="35" fillId="12" borderId="9" xfId="60" applyNumberFormat="1" applyFont="1" applyFill="1" applyBorder="1" applyAlignment="1">
      <alignment horizontal="center" vertical="center"/>
    </xf>
    <xf numFmtId="164" fontId="35" fillId="6" borderId="8" xfId="60" applyNumberFormat="1" applyFont="1" applyFill="1" applyBorder="1" applyAlignment="1">
      <alignment horizontal="center" vertical="center"/>
    </xf>
    <xf numFmtId="164" fontId="35" fillId="6" borderId="15" xfId="60" applyNumberFormat="1" applyFont="1" applyFill="1" applyBorder="1" applyAlignment="1">
      <alignment horizontal="center" vertical="center"/>
    </xf>
    <xf numFmtId="164" fontId="34" fillId="6" borderId="0" xfId="60" quotePrefix="1" applyNumberFormat="1" applyFont="1" applyFill="1" applyBorder="1" applyAlignment="1">
      <alignment horizontal="left" vertical="center"/>
    </xf>
    <xf numFmtId="164" fontId="35" fillId="6" borderId="18" xfId="60" quotePrefix="1" applyNumberFormat="1" applyFont="1" applyFill="1" applyBorder="1" applyAlignment="1">
      <alignment horizontal="center" vertical="center"/>
    </xf>
    <xf numFmtId="164" fontId="35" fillId="6" borderId="19" xfId="60" quotePrefix="1" applyNumberFormat="1" applyFont="1" applyFill="1" applyBorder="1" applyAlignment="1">
      <alignment horizontal="center" vertical="center"/>
    </xf>
    <xf numFmtId="164" fontId="31" fillId="0" borderId="0" xfId="60" applyNumberFormat="1" applyFont="1" applyAlignment="1">
      <alignment horizontal="left" vertical="center"/>
    </xf>
    <xf numFmtId="164" fontId="29" fillId="0" borderId="0" xfId="6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164" fontId="31" fillId="0" borderId="0" xfId="60" applyNumberFormat="1" applyFont="1" applyAlignment="1">
      <alignment horizontal="center"/>
    </xf>
    <xf numFmtId="164" fontId="35" fillId="0" borderId="0" xfId="60" applyNumberFormat="1" applyFont="1" applyBorder="1" applyAlignment="1">
      <alignment horizontal="right"/>
    </xf>
    <xf numFmtId="164" fontId="35" fillId="0" borderId="24" xfId="60" applyNumberFormat="1" applyFont="1" applyBorder="1" applyAlignment="1">
      <alignment horizontal="right"/>
    </xf>
    <xf numFmtId="164" fontId="35" fillId="10" borderId="25" xfId="60" applyNumberFormat="1" applyFont="1" applyFill="1" applyBorder="1" applyAlignment="1">
      <alignment horizontal="center" vertical="center"/>
    </xf>
    <xf numFmtId="164" fontId="35" fillId="10" borderId="9" xfId="60" applyNumberFormat="1" applyFont="1" applyFill="1" applyBorder="1" applyAlignment="1">
      <alignment horizontal="center" vertical="center"/>
    </xf>
    <xf numFmtId="0" fontId="35" fillId="10" borderId="9" xfId="0" applyFont="1" applyFill="1" applyBorder="1" applyAlignment="1">
      <alignment vertical="center"/>
    </xf>
    <xf numFmtId="164" fontId="35" fillId="6" borderId="0" xfId="60" quotePrefix="1" applyNumberFormat="1" applyFont="1" applyFill="1" applyBorder="1" applyAlignment="1">
      <alignment horizontal="center" vertical="center"/>
    </xf>
    <xf numFmtId="164" fontId="35" fillId="6" borderId="7" xfId="60" applyNumberFormat="1" applyFont="1" applyFill="1" applyBorder="1" applyAlignment="1">
      <alignment horizontal="center" vertical="center"/>
    </xf>
    <xf numFmtId="43" fontId="30" fillId="0" borderId="0" xfId="75" applyFont="1" applyAlignment="1">
      <alignment horizontal="center" vertical="center"/>
    </xf>
    <xf numFmtId="0" fontId="35" fillId="8" borderId="8" xfId="75" applyNumberFormat="1" applyFont="1" applyFill="1" applyBorder="1" applyAlignment="1">
      <alignment horizontal="center" vertical="center"/>
    </xf>
    <xf numFmtId="0" fontId="35" fillId="8" borderId="9" xfId="75" applyNumberFormat="1" applyFont="1" applyFill="1" applyBorder="1" applyAlignment="1">
      <alignment horizontal="center" vertical="center"/>
    </xf>
    <xf numFmtId="43" fontId="35" fillId="8" borderId="8" xfId="75" applyFont="1" applyFill="1" applyBorder="1" applyAlignment="1">
      <alignment horizontal="center" vertical="center"/>
    </xf>
    <xf numFmtId="43" fontId="35" fillId="8" borderId="9" xfId="75" applyFont="1" applyFill="1" applyBorder="1" applyAlignment="1">
      <alignment horizontal="center" vertical="center"/>
    </xf>
    <xf numFmtId="43" fontId="35" fillId="8" borderId="8" xfId="69" applyFont="1" applyFill="1" applyBorder="1" applyAlignment="1">
      <alignment horizontal="center" vertical="center"/>
    </xf>
    <xf numFmtId="43" fontId="35" fillId="8" borderId="9" xfId="69" applyFont="1" applyFill="1" applyBorder="1" applyAlignment="1">
      <alignment horizontal="center" vertical="center"/>
    </xf>
    <xf numFmtId="43" fontId="35" fillId="8" borderId="13" xfId="75" applyFont="1" applyFill="1" applyBorder="1" applyAlignment="1">
      <alignment horizontal="center"/>
    </xf>
    <xf numFmtId="43" fontId="35" fillId="8" borderId="14" xfId="75" applyFont="1" applyFill="1" applyBorder="1" applyAlignment="1">
      <alignment horizontal="center"/>
    </xf>
  </cellXfs>
  <cellStyles count="82">
    <cellStyle name=",;F'KOIT[[WAAHK" xfId="1"/>
    <cellStyle name="?? [0.00]_????" xfId="2"/>
    <cellStyle name="?? [0]_PERSONAL" xfId="3"/>
    <cellStyle name="???? [0.00]_????" xfId="4"/>
    <cellStyle name="??????[0]_PERSONAL" xfId="5"/>
    <cellStyle name="??????PERSONAL" xfId="6"/>
    <cellStyle name="?????[0]_PERSONAL" xfId="7"/>
    <cellStyle name="?????PERSONAL" xfId="8"/>
    <cellStyle name="????_????" xfId="9"/>
    <cellStyle name="???[0]_PERSONAL" xfId="10"/>
    <cellStyle name="???_PERSONAL" xfId="11"/>
    <cellStyle name="??_??" xfId="12"/>
    <cellStyle name="?@??laroux" xfId="13"/>
    <cellStyle name="=C:\WINDOWS\SYSTEM32\COMMAND.COM" xfId="14"/>
    <cellStyle name="a" xfId="64"/>
    <cellStyle name="abc" xfId="15"/>
    <cellStyle name="Calc Currency (0)" xfId="16"/>
    <cellStyle name="Calc Currency (2)" xfId="17"/>
    <cellStyle name="Calc Percent (0)" xfId="18"/>
    <cellStyle name="Calc Percent (1)" xfId="19"/>
    <cellStyle name="Calc Percent (2)" xfId="20"/>
    <cellStyle name="Calc Units (0)" xfId="21"/>
    <cellStyle name="Calc Units (1)" xfId="22"/>
    <cellStyle name="Calc Units (2)" xfId="23"/>
    <cellStyle name="Comma" xfId="69" builtinId="3"/>
    <cellStyle name="Comma [00]" xfId="24"/>
    <cellStyle name="Comma 2" xfId="65"/>
    <cellStyle name="Comma 2 2" xfId="75"/>
    <cellStyle name="Comma 2 4" xfId="80"/>
    <cellStyle name="company_title" xfId="25"/>
    <cellStyle name="Currency [00]" xfId="26"/>
    <cellStyle name="Date Short" xfId="27"/>
    <cellStyle name="date_format" xfId="28"/>
    <cellStyle name="Enter Currency (0)" xfId="29"/>
    <cellStyle name="Enter Currency (2)" xfId="30"/>
    <cellStyle name="Enter Units (0)" xfId="31"/>
    <cellStyle name="Enter Units (1)" xfId="32"/>
    <cellStyle name="Enter Units (2)" xfId="33"/>
    <cellStyle name="Grey" xfId="34"/>
    <cellStyle name="Header1" xfId="35"/>
    <cellStyle name="Header2" xfId="36"/>
    <cellStyle name="Input [yellow]" xfId="37"/>
    <cellStyle name="Link Currency (0)" xfId="38"/>
    <cellStyle name="Link Currency (2)" xfId="39"/>
    <cellStyle name="Link Units (0)" xfId="40"/>
    <cellStyle name="Link Units (1)" xfId="41"/>
    <cellStyle name="Link Units (2)" xfId="42"/>
    <cellStyle name="no dec" xfId="66"/>
    <cellStyle name="Normal" xfId="0" builtinId="0"/>
    <cellStyle name="Normal - Style1" xfId="43"/>
    <cellStyle name="Normal 2" xfId="74"/>
    <cellStyle name="Normal 2 4" xfId="76"/>
    <cellStyle name="Normal 3" xfId="79"/>
    <cellStyle name="ParaBirimi [0]_RESULTS" xfId="44"/>
    <cellStyle name="ParaBirimi_RESULTS" xfId="45"/>
    <cellStyle name="Percent [0]" xfId="46"/>
    <cellStyle name="Percent [00]" xfId="47"/>
    <cellStyle name="Percent [2]" xfId="48"/>
    <cellStyle name="PrePop Currency (0)" xfId="49"/>
    <cellStyle name="PrePop Currency (2)" xfId="50"/>
    <cellStyle name="PrePop Units (0)" xfId="51"/>
    <cellStyle name="PrePop Units (1)" xfId="52"/>
    <cellStyle name="PrePop Units (2)" xfId="53"/>
    <cellStyle name="report_title" xfId="54"/>
    <cellStyle name="Text Indent A" xfId="55"/>
    <cellStyle name="Text Indent B" xfId="56"/>
    <cellStyle name="Text Indent C" xfId="57"/>
    <cellStyle name="Virg? [0]_RESULTS" xfId="58"/>
    <cellStyle name="Virg?_RESULTS" xfId="59"/>
    <cellStyle name="เครื่องหมายจุลภาค 10" xfId="77"/>
    <cellStyle name="เครื่องหมายจุลภาค 2" xfId="67"/>
    <cellStyle name="เครื่องหมายจุลภาค 2 2" xfId="62"/>
    <cellStyle name="เครื่องหมายจุลภาค 3" xfId="63"/>
    <cellStyle name="เครื่องหมายจุลภาค 4" xfId="71"/>
    <cellStyle name="เครื่องหมายจุลภาค 7" xfId="81"/>
    <cellStyle name="เครื่องหมายสกุลเงิน [0]_PERSONAL" xfId="60"/>
    <cellStyle name="ปกติ 2" xfId="68"/>
    <cellStyle name="ปกติ 2 2" xfId="61"/>
    <cellStyle name="ปกติ 2 3" xfId="72"/>
    <cellStyle name="ปกติ 3" xfId="73"/>
    <cellStyle name="ปกติ 5" xfId="70"/>
    <cellStyle name="ปกติ_3_นันทิญาณี 25 พ.ย.50" xfId="78"/>
  </cellStyles>
  <dxfs count="0"/>
  <tableStyles count="0" defaultTableStyle="TableStyleMedium9" defaultPivotStyle="PivotStyleLight16"/>
  <colors>
    <mruColors>
      <color rgb="FF000000"/>
      <color rgb="FFFFEEA7"/>
      <color rgb="FFFFCC00"/>
      <color rgb="FFFFEBFF"/>
      <color rgb="FFEAF0F6"/>
      <color rgb="FF0000CC"/>
      <color rgb="FF333399"/>
      <color rgb="FFCCFFCC"/>
      <color rgb="FFFFE7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32" zoomScaleSheetLayoutView="4" workbookViewId="0"/>
  </sheetViews>
  <sheetFormatPr defaultRowHeight="20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I94"/>
  <sheetViews>
    <sheetView showGridLines="0" tabSelected="1" view="pageBreakPreview" zoomScale="90" zoomScaleNormal="100" zoomScaleSheetLayoutView="90" workbookViewId="0">
      <selection activeCell="D16" sqref="D16"/>
    </sheetView>
  </sheetViews>
  <sheetFormatPr defaultColWidth="7.5" defaultRowHeight="24" zeroHeight="1"/>
  <cols>
    <col min="1" max="1" width="8.296875" style="14" customWidth="1"/>
    <col min="2" max="2" width="42.5" style="14" customWidth="1"/>
    <col min="3" max="3" width="20.296875" style="14" customWidth="1"/>
    <col min="4" max="4" width="27.296875" style="14" customWidth="1"/>
    <col min="5" max="5" width="4.296875" style="14" customWidth="1"/>
    <col min="6" max="6" width="13.69921875" style="14" customWidth="1"/>
    <col min="7" max="16384" width="7.5" style="14"/>
  </cols>
  <sheetData>
    <row r="1" spans="1:4" ht="21.75" customHeight="1">
      <c r="A1" s="142" t="s">
        <v>20</v>
      </c>
      <c r="B1" s="142"/>
      <c r="C1" s="132" t="s">
        <v>30</v>
      </c>
      <c r="D1" s="132"/>
    </row>
    <row r="2" spans="1:4" ht="27.75" customHeight="1">
      <c r="A2" s="143" t="s">
        <v>17</v>
      </c>
      <c r="B2" s="143"/>
      <c r="C2" s="143"/>
      <c r="D2" s="143"/>
    </row>
    <row r="3" spans="1:4" ht="20.25" customHeight="1">
      <c r="A3" s="15"/>
      <c r="B3" s="16"/>
      <c r="C3" s="16"/>
      <c r="D3" s="16"/>
    </row>
    <row r="4" spans="1:4" ht="28.5" customHeight="1">
      <c r="A4" s="22" t="s">
        <v>37</v>
      </c>
      <c r="B4" s="23"/>
      <c r="C4" s="23"/>
      <c r="D4" s="23"/>
    </row>
    <row r="5" spans="1:4">
      <c r="A5" s="24" t="s">
        <v>34</v>
      </c>
      <c r="B5" s="25"/>
      <c r="C5" s="25"/>
      <c r="D5" s="25"/>
    </row>
    <row r="6" spans="1:4">
      <c r="A6" s="26" t="s">
        <v>35</v>
      </c>
      <c r="B6" s="25"/>
      <c r="C6" s="25"/>
      <c r="D6" s="25"/>
    </row>
    <row r="7" spans="1:4">
      <c r="A7" s="26" t="s">
        <v>29</v>
      </c>
      <c r="B7" s="25"/>
      <c r="C7" s="25"/>
      <c r="D7" s="25"/>
    </row>
    <row r="8" spans="1:4">
      <c r="A8" s="27" t="s">
        <v>28</v>
      </c>
      <c r="B8" s="28"/>
      <c r="C8" s="28"/>
      <c r="D8" s="28"/>
    </row>
    <row r="9" spans="1:4" ht="26.25" customHeight="1" thickBot="1">
      <c r="A9" s="29"/>
      <c r="B9" s="29"/>
      <c r="C9" s="29"/>
      <c r="D9" s="30" t="s">
        <v>14</v>
      </c>
    </row>
    <row r="10" spans="1:4" ht="24.75" thickTop="1">
      <c r="A10" s="134" t="s">
        <v>11</v>
      </c>
      <c r="B10" s="134" t="s">
        <v>12</v>
      </c>
      <c r="C10" s="134" t="s">
        <v>2</v>
      </c>
      <c r="D10" s="134" t="s">
        <v>7</v>
      </c>
    </row>
    <row r="11" spans="1:4" ht="24.75" thickBot="1">
      <c r="A11" s="135"/>
      <c r="B11" s="135"/>
      <c r="C11" s="136"/>
      <c r="D11" s="135"/>
    </row>
    <row r="12" spans="1:4" ht="24.75" thickTop="1">
      <c r="A12" s="31">
        <v>1</v>
      </c>
      <c r="B12" s="32" t="str">
        <f>ปร.4!B9</f>
        <v>หมวดงานรั้วคอนกรีตสำเร็จรูป</v>
      </c>
      <c r="C12" s="33">
        <f>'ปร.5(ก)'!E11</f>
        <v>0</v>
      </c>
      <c r="D12" s="31"/>
    </row>
    <row r="13" spans="1:4">
      <c r="A13" s="31"/>
      <c r="B13" s="32"/>
      <c r="C13" s="33"/>
      <c r="D13" s="31"/>
    </row>
    <row r="14" spans="1:4">
      <c r="A14" s="31"/>
      <c r="B14" s="32"/>
      <c r="C14" s="33"/>
      <c r="D14" s="31"/>
    </row>
    <row r="15" spans="1:4">
      <c r="A15" s="31"/>
      <c r="B15" s="32"/>
      <c r="C15" s="33"/>
      <c r="D15" s="31"/>
    </row>
    <row r="16" spans="1:4">
      <c r="A16" s="31"/>
      <c r="B16" s="32"/>
      <c r="C16" s="33"/>
      <c r="D16" s="31"/>
    </row>
    <row r="17" spans="1:9">
      <c r="A17" s="31"/>
      <c r="B17" s="32"/>
      <c r="C17" s="33"/>
      <c r="D17" s="31"/>
    </row>
    <row r="18" spans="1:9">
      <c r="A18" s="31"/>
      <c r="B18" s="34"/>
      <c r="C18" s="33"/>
      <c r="D18" s="31"/>
    </row>
    <row r="19" spans="1:9">
      <c r="A19" s="35"/>
      <c r="B19" s="36"/>
      <c r="C19" s="37"/>
      <c r="D19" s="35"/>
    </row>
    <row r="20" spans="1:9" ht="24.75" thickBot="1">
      <c r="A20" s="38"/>
      <c r="B20" s="39"/>
      <c r="C20" s="40"/>
      <c r="D20" s="38"/>
    </row>
    <row r="21" spans="1:9" s="18" customFormat="1" ht="24" customHeight="1" thickTop="1">
      <c r="A21" s="137" t="s">
        <v>0</v>
      </c>
      <c r="B21" s="41"/>
      <c r="C21" s="42">
        <f>SUM(C12:C16)</f>
        <v>0</v>
      </c>
      <c r="D21" s="43"/>
      <c r="F21" s="17"/>
      <c r="I21" s="14"/>
    </row>
    <row r="22" spans="1:9" s="18" customFormat="1" ht="24" customHeight="1" thickBot="1">
      <c r="A22" s="138"/>
      <c r="B22" s="44" t="s">
        <v>22</v>
      </c>
      <c r="C22" s="45">
        <f>C21</f>
        <v>0</v>
      </c>
      <c r="D22" s="46"/>
    </row>
    <row r="23" spans="1:9" s="18" customFormat="1" ht="24" customHeight="1" thickTop="1" thickBot="1">
      <c r="A23" s="47"/>
      <c r="B23" s="140" t="str">
        <f>BAHTTEXT(C22)</f>
        <v>ศูนย์บาทถ้วน</v>
      </c>
      <c r="C23" s="141"/>
      <c r="D23" s="48"/>
      <c r="E23" s="12"/>
      <c r="F23" s="12"/>
      <c r="G23" s="14"/>
    </row>
    <row r="24" spans="1:9" s="18" customFormat="1" ht="24" customHeight="1" thickTop="1">
      <c r="A24" s="49"/>
      <c r="B24" s="50"/>
      <c r="C24" s="50"/>
      <c r="D24" s="49"/>
      <c r="E24" s="12"/>
      <c r="F24" s="12"/>
      <c r="G24" s="14"/>
    </row>
    <row r="25" spans="1:9" ht="24" customHeight="1">
      <c r="A25" s="139"/>
      <c r="B25" s="139"/>
      <c r="C25" s="139"/>
      <c r="D25" s="139"/>
      <c r="E25" s="19"/>
      <c r="F25" s="19"/>
    </row>
    <row r="26" spans="1:9" ht="24" customHeight="1">
      <c r="A26" s="51"/>
      <c r="B26" s="51"/>
      <c r="C26" s="51"/>
      <c r="D26" s="51"/>
      <c r="E26" s="19"/>
      <c r="F26" s="19"/>
    </row>
    <row r="27" spans="1:9" ht="24" customHeight="1">
      <c r="A27" s="133"/>
      <c r="B27" s="133"/>
      <c r="C27" s="133"/>
      <c r="D27" s="133"/>
      <c r="E27" s="19"/>
      <c r="F27" s="19"/>
    </row>
    <row r="28" spans="1:9" ht="24" customHeight="1">
      <c r="A28" s="133"/>
      <c r="B28" s="133"/>
      <c r="C28" s="133"/>
      <c r="D28" s="133"/>
    </row>
    <row r="29" spans="1:9" ht="24" customHeight="1">
      <c r="A29" s="133"/>
      <c r="B29" s="133"/>
      <c r="C29" s="133"/>
      <c r="D29" s="133"/>
    </row>
    <row r="30" spans="1:9" ht="24" customHeight="1">
      <c r="A30" s="52"/>
      <c r="B30" s="52"/>
      <c r="C30" s="52"/>
      <c r="D30" s="52"/>
    </row>
    <row r="31" spans="1:9" ht="24" customHeight="1">
      <c r="A31" s="145"/>
      <c r="B31" s="145"/>
      <c r="C31" s="145"/>
      <c r="D31" s="145"/>
    </row>
    <row r="32" spans="1:9" ht="24" customHeight="1">
      <c r="A32" s="139"/>
      <c r="B32" s="139"/>
      <c r="C32" s="139"/>
      <c r="D32" s="139"/>
    </row>
    <row r="33" spans="1:7" s="18" customFormat="1" ht="24" customHeight="1">
      <c r="A33" s="139"/>
      <c r="B33" s="139"/>
      <c r="C33" s="139"/>
      <c r="D33" s="139"/>
      <c r="E33" s="20"/>
      <c r="F33" s="20"/>
      <c r="G33" s="14"/>
    </row>
    <row r="34" spans="1:7" s="18" customFormat="1" ht="24" customHeight="1">
      <c r="A34" s="133"/>
      <c r="B34" s="133"/>
      <c r="C34" s="133"/>
      <c r="D34" s="133"/>
      <c r="E34" s="14"/>
      <c r="F34" s="14"/>
      <c r="G34" s="14"/>
    </row>
    <row r="35" spans="1:7" s="18" customFormat="1" ht="19.5" customHeight="1">
      <c r="A35" s="144"/>
      <c r="B35" s="144"/>
      <c r="C35" s="144"/>
      <c r="D35" s="144"/>
      <c r="E35" s="14"/>
      <c r="F35" s="14"/>
    </row>
    <row r="36" spans="1:7"/>
    <row r="37" spans="1:7"/>
    <row r="38" spans="1:7"/>
    <row r="39" spans="1:7"/>
    <row r="40" spans="1:7"/>
    <row r="41" spans="1:7"/>
    <row r="42" spans="1:7"/>
    <row r="43" spans="1:7"/>
    <row r="44" spans="1:7"/>
    <row r="45" spans="1:7"/>
    <row r="46" spans="1:7"/>
    <row r="47" spans="1:7"/>
    <row r="48" spans="1:7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</sheetData>
  <mergeCells count="19">
    <mergeCell ref="A35:D35"/>
    <mergeCell ref="A34:B34"/>
    <mergeCell ref="C34:D34"/>
    <mergeCell ref="A29:D29"/>
    <mergeCell ref="A31:D31"/>
    <mergeCell ref="A32:D32"/>
    <mergeCell ref="A33:D33"/>
    <mergeCell ref="C1:D1"/>
    <mergeCell ref="A28:D28"/>
    <mergeCell ref="A10:A11"/>
    <mergeCell ref="B10:B11"/>
    <mergeCell ref="D10:D11"/>
    <mergeCell ref="C10:C11"/>
    <mergeCell ref="A21:A22"/>
    <mergeCell ref="A25:D25"/>
    <mergeCell ref="A27:D27"/>
    <mergeCell ref="B23:C23"/>
    <mergeCell ref="A1:B1"/>
    <mergeCell ref="A2:D2"/>
  </mergeCells>
  <phoneticPr fontId="0" type="noConversion"/>
  <printOptions horizontalCentered="1"/>
  <pageMargins left="0.51181102362204722" right="0.51181102362204722" top="0.47244094488188981" bottom="0.39370078740157483" header="0.31496062992125984" footer="0.31496062992125984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XFC97"/>
  <sheetViews>
    <sheetView showGridLines="0" view="pageBreakPreview" topLeftCell="A7" zoomScaleNormal="100" zoomScaleSheetLayoutView="100" workbookViewId="0">
      <selection activeCell="A24" sqref="A24:F32"/>
    </sheetView>
  </sheetViews>
  <sheetFormatPr defaultColWidth="0" defaultRowHeight="24" zeroHeight="1"/>
  <cols>
    <col min="1" max="1" width="6.296875" style="5" customWidth="1"/>
    <col min="2" max="2" width="38.5" style="5" customWidth="1"/>
    <col min="3" max="3" width="16.796875" style="5" customWidth="1"/>
    <col min="4" max="4" width="10.69921875" style="5" customWidth="1"/>
    <col min="5" max="5" width="18.19921875" style="5" customWidth="1"/>
    <col min="6" max="6" width="39.296875" style="5" customWidth="1"/>
    <col min="7" max="16379" width="0" style="5" hidden="1"/>
    <col min="16380" max="16380" width="6.5" style="5" customWidth="1"/>
    <col min="16381" max="16381" width="8.296875" style="5" customWidth="1"/>
    <col min="16382" max="16382" width="20" style="5" customWidth="1"/>
    <col min="16383" max="16383" width="9.796875" style="5" customWidth="1"/>
    <col min="16384" max="16384" width="16.296875" style="5" customWidth="1"/>
  </cols>
  <sheetData>
    <row r="1" spans="1:16383" s="11" customFormat="1" ht="21.75" customHeight="1">
      <c r="A1" s="21" t="s">
        <v>20</v>
      </c>
      <c r="B1" s="21"/>
      <c r="C1" s="21"/>
      <c r="D1" s="21"/>
      <c r="E1" s="147" t="s">
        <v>33</v>
      </c>
      <c r="F1" s="147"/>
    </row>
    <row r="2" spans="1:16383">
      <c r="A2" s="155" t="s">
        <v>21</v>
      </c>
      <c r="B2" s="155"/>
      <c r="C2" s="155"/>
      <c r="D2" s="155"/>
      <c r="E2" s="155"/>
      <c r="F2" s="155"/>
    </row>
    <row r="3" spans="1:16383">
      <c r="A3" s="22" t="s">
        <v>37</v>
      </c>
      <c r="B3" s="130"/>
      <c r="C3" s="130"/>
      <c r="D3" s="130"/>
      <c r="E3" s="130"/>
      <c r="F3" s="130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  <c r="XDK3" s="9"/>
      <c r="XDL3" s="9"/>
      <c r="XDM3" s="9"/>
      <c r="XDN3" s="9"/>
      <c r="XDO3" s="9"/>
      <c r="XDP3" s="9"/>
      <c r="XDQ3" s="9"/>
      <c r="XDR3" s="9"/>
      <c r="XDS3" s="9"/>
      <c r="XDT3" s="9"/>
      <c r="XDU3" s="9"/>
      <c r="XDV3" s="9"/>
      <c r="XDW3" s="9"/>
      <c r="XDX3" s="9"/>
      <c r="XDY3" s="9"/>
      <c r="XDZ3" s="9"/>
      <c r="XEA3" s="9"/>
      <c r="XEB3" s="9"/>
      <c r="XEC3" s="9"/>
      <c r="XED3" s="9"/>
      <c r="XEE3" s="9"/>
      <c r="XEF3" s="9"/>
      <c r="XEG3" s="9"/>
      <c r="XEH3" s="9"/>
      <c r="XEI3" s="9"/>
      <c r="XEJ3" s="9"/>
      <c r="XEK3" s="9"/>
      <c r="XEL3" s="9"/>
      <c r="XEM3" s="9"/>
      <c r="XEN3" s="9"/>
      <c r="XEO3" s="9"/>
      <c r="XEP3" s="9"/>
      <c r="XEQ3" s="9"/>
      <c r="XER3" s="9"/>
      <c r="XES3" s="9"/>
      <c r="XET3" s="9"/>
      <c r="XEU3" s="9"/>
      <c r="XEV3" s="9"/>
      <c r="XEW3" s="9"/>
      <c r="XEX3" s="9"/>
      <c r="XEY3" s="9"/>
      <c r="XEZ3" s="9"/>
      <c r="XFA3" s="9"/>
      <c r="XFB3" s="9"/>
      <c r="XFC3" s="9"/>
    </row>
    <row r="4" spans="1:16383">
      <c r="A4" s="82" t="str">
        <f>ปร.6!A5</f>
        <v xml:space="preserve">สถานที่ก่อสร้าง  ศูนย์การศึกษาหนองระเวียง มหาวิทยาลัยเทคโนโลยีราชมงคลอีสาน </v>
      </c>
      <c r="B4" s="83"/>
      <c r="C4" s="83"/>
      <c r="D4" s="83"/>
      <c r="E4" s="83"/>
      <c r="F4" s="83"/>
    </row>
    <row r="5" spans="1:16383">
      <c r="A5" s="82" t="str">
        <f>ปร.6!A6</f>
        <v xml:space="preserve">หน่วยงานเจ้าของโครงการ/งานก่อสร้าง  มหาวิทยาลัยเทคโนโลยีราชมงคลอีสาน </v>
      </c>
      <c r="B5" s="83"/>
      <c r="C5" s="83"/>
      <c r="D5" s="83"/>
      <c r="E5" s="83"/>
      <c r="F5" s="83"/>
    </row>
    <row r="6" spans="1:16383">
      <c r="A6" s="82" t="s">
        <v>32</v>
      </c>
      <c r="B6" s="83"/>
      <c r="C6" s="83"/>
      <c r="D6" s="83"/>
      <c r="E6" s="83"/>
      <c r="F6" s="83"/>
    </row>
    <row r="7" spans="1:16383">
      <c r="A7" s="82" t="str">
        <f>ปร.6!A8</f>
        <v>ประมาณราคากลางโดย  คณะกรรมการกำหนดราคากลาง เมื่อวันที่</v>
      </c>
      <c r="B7" s="83"/>
      <c r="C7" s="83"/>
      <c r="D7" s="83"/>
      <c r="E7" s="83"/>
      <c r="F7" s="83"/>
    </row>
    <row r="8" spans="1:16383" ht="21" customHeight="1">
      <c r="A8" s="84" t="s">
        <v>13</v>
      </c>
      <c r="B8" s="84" t="s">
        <v>13</v>
      </c>
      <c r="C8" s="84" t="s">
        <v>13</v>
      </c>
      <c r="D8" s="84" t="s">
        <v>13</v>
      </c>
      <c r="E8" s="84" t="s">
        <v>13</v>
      </c>
      <c r="F8" s="84" t="s">
        <v>14</v>
      </c>
    </row>
    <row r="9" spans="1:16383">
      <c r="A9" s="151" t="s">
        <v>11</v>
      </c>
      <c r="B9" s="151" t="s">
        <v>12</v>
      </c>
      <c r="C9" s="151" t="s">
        <v>16</v>
      </c>
      <c r="D9" s="151" t="s">
        <v>3</v>
      </c>
      <c r="E9" s="151" t="s">
        <v>2</v>
      </c>
      <c r="F9" s="151" t="s">
        <v>7</v>
      </c>
    </row>
    <row r="10" spans="1:16383" ht="24.75" thickBot="1">
      <c r="A10" s="153"/>
      <c r="B10" s="153"/>
      <c r="C10" s="152"/>
      <c r="D10" s="153"/>
      <c r="E10" s="152"/>
      <c r="F10" s="153"/>
      <c r="I10" s="5">
        <f>F10+H10</f>
        <v>0</v>
      </c>
    </row>
    <row r="11" spans="1:16383" ht="24.75" thickTop="1">
      <c r="A11" s="85">
        <v>1</v>
      </c>
      <c r="B11" s="86" t="str">
        <f>ปร.4!B9</f>
        <v>หมวดงานรั้วคอนกรีตสำเร็จรูป</v>
      </c>
      <c r="C11" s="87">
        <f>ปร.4!I28</f>
        <v>0</v>
      </c>
      <c r="D11" s="88">
        <v>1.3045</v>
      </c>
      <c r="E11" s="98">
        <f>C11*D11</f>
        <v>0</v>
      </c>
      <c r="F11" s="89" t="s">
        <v>13</v>
      </c>
      <c r="I11" s="5" t="e">
        <f t="shared" ref="I11:I21" si="0">F11+H11</f>
        <v>#VALUE!</v>
      </c>
    </row>
    <row r="12" spans="1:16383">
      <c r="A12" s="85"/>
      <c r="B12" s="86"/>
      <c r="C12" s="87"/>
      <c r="D12" s="88"/>
      <c r="E12" s="98"/>
      <c r="F12" s="89"/>
      <c r="I12" s="5">
        <f t="shared" si="0"/>
        <v>0</v>
      </c>
    </row>
    <row r="13" spans="1:16383">
      <c r="A13" s="85"/>
      <c r="B13" s="86"/>
      <c r="C13" s="87"/>
      <c r="D13" s="88"/>
      <c r="E13" s="98"/>
      <c r="F13" s="89"/>
      <c r="I13" s="5">
        <f t="shared" si="0"/>
        <v>0</v>
      </c>
    </row>
    <row r="14" spans="1:16383">
      <c r="A14" s="85"/>
      <c r="B14" s="86"/>
      <c r="C14" s="87"/>
      <c r="D14" s="88"/>
      <c r="E14" s="98"/>
      <c r="F14" s="89"/>
      <c r="G14" s="5">
        <v>9.9</v>
      </c>
      <c r="I14" s="5">
        <f t="shared" si="0"/>
        <v>0</v>
      </c>
    </row>
    <row r="15" spans="1:16383">
      <c r="A15" s="85"/>
      <c r="B15" s="86"/>
      <c r="C15" s="87"/>
      <c r="D15" s="88"/>
      <c r="E15" s="98"/>
      <c r="F15" s="89"/>
      <c r="I15" s="5">
        <f t="shared" si="0"/>
        <v>0</v>
      </c>
    </row>
    <row r="16" spans="1:16383">
      <c r="A16" s="85"/>
      <c r="B16" s="86"/>
      <c r="C16" s="87"/>
      <c r="D16" s="88"/>
      <c r="E16" s="98"/>
      <c r="F16" s="89"/>
      <c r="I16" s="5">
        <f t="shared" si="0"/>
        <v>0</v>
      </c>
    </row>
    <row r="17" spans="1:9">
      <c r="A17" s="85"/>
      <c r="B17" s="86" t="s">
        <v>24</v>
      </c>
      <c r="C17" s="87"/>
      <c r="D17" s="88"/>
      <c r="E17" s="98"/>
      <c r="F17" s="89"/>
      <c r="I17" s="5">
        <f t="shared" si="0"/>
        <v>0</v>
      </c>
    </row>
    <row r="18" spans="1:9">
      <c r="A18" s="85"/>
      <c r="B18" s="86" t="s">
        <v>26</v>
      </c>
      <c r="C18" s="87"/>
      <c r="D18" s="88"/>
      <c r="E18" s="98"/>
      <c r="F18" s="89"/>
    </row>
    <row r="19" spans="1:9">
      <c r="A19" s="89"/>
      <c r="B19" s="90" t="s">
        <v>27</v>
      </c>
      <c r="C19" s="91"/>
      <c r="D19" s="89"/>
      <c r="E19" s="99"/>
      <c r="F19" s="89"/>
      <c r="I19" s="5">
        <f>F19+H19</f>
        <v>0</v>
      </c>
    </row>
    <row r="20" spans="1:9">
      <c r="A20" s="89"/>
      <c r="B20" s="92" t="s">
        <v>31</v>
      </c>
      <c r="C20" s="93"/>
      <c r="D20" s="89"/>
      <c r="E20" s="99"/>
      <c r="F20" s="89"/>
      <c r="I20" s="5">
        <f t="shared" si="0"/>
        <v>0</v>
      </c>
    </row>
    <row r="21" spans="1:9">
      <c r="A21" s="94"/>
      <c r="B21" s="95" t="s">
        <v>25</v>
      </c>
      <c r="C21" s="96"/>
      <c r="D21" s="94"/>
      <c r="E21" s="100"/>
      <c r="F21" s="94"/>
      <c r="I21" s="5">
        <f t="shared" si="0"/>
        <v>0</v>
      </c>
    </row>
    <row r="22" spans="1:9" ht="24.75" customHeight="1" thickBot="1">
      <c r="A22" s="97"/>
      <c r="B22" s="97"/>
      <c r="C22" s="149" t="s">
        <v>15</v>
      </c>
      <c r="D22" s="150"/>
      <c r="E22" s="101">
        <f>SUM(E11:E15)</f>
        <v>0</v>
      </c>
      <c r="F22" s="97"/>
    </row>
    <row r="23" spans="1:9" ht="24" customHeight="1" thickTop="1">
      <c r="A23" s="154"/>
      <c r="B23" s="154"/>
      <c r="C23" s="154"/>
      <c r="D23" s="154"/>
      <c r="E23" s="154"/>
      <c r="F23" s="154"/>
    </row>
    <row r="24" spans="1:9" s="14" customFormat="1" ht="24" customHeight="1">
      <c r="A24" s="139"/>
      <c r="B24" s="139"/>
      <c r="C24" s="139"/>
      <c r="D24" s="139"/>
      <c r="E24" s="102"/>
      <c r="F24" s="102"/>
    </row>
    <row r="25" spans="1:9" s="14" customFormat="1" ht="24" customHeight="1">
      <c r="A25" s="51"/>
      <c r="B25" s="51"/>
      <c r="C25" s="51"/>
      <c r="D25" s="51"/>
      <c r="E25" s="102"/>
      <c r="F25" s="102"/>
    </row>
    <row r="26" spans="1:9" s="14" customFormat="1" ht="24" customHeight="1">
      <c r="A26" s="133"/>
      <c r="B26" s="133"/>
      <c r="C26" s="133"/>
      <c r="D26" s="133"/>
      <c r="E26" s="133"/>
      <c r="F26" s="133"/>
    </row>
    <row r="27" spans="1:9" s="14" customFormat="1" ht="24" customHeight="1">
      <c r="A27" s="133"/>
      <c r="B27" s="133"/>
      <c r="C27" s="133"/>
      <c r="D27" s="133"/>
      <c r="E27" s="133"/>
      <c r="F27" s="133"/>
    </row>
    <row r="28" spans="1:9" s="14" customFormat="1" ht="24" customHeight="1">
      <c r="A28" s="133"/>
      <c r="B28" s="133"/>
      <c r="C28" s="133"/>
      <c r="D28" s="133"/>
      <c r="E28" s="133"/>
      <c r="F28" s="133"/>
    </row>
    <row r="29" spans="1:9" s="14" customFormat="1" ht="24" customHeight="1">
      <c r="A29" s="133"/>
      <c r="B29" s="133"/>
      <c r="C29" s="133"/>
      <c r="D29" s="133"/>
      <c r="E29" s="133"/>
      <c r="F29" s="133"/>
    </row>
    <row r="30" spans="1:9" s="14" customFormat="1" ht="24" customHeight="1">
      <c r="A30" s="145"/>
      <c r="B30" s="145"/>
      <c r="C30" s="145"/>
      <c r="D30" s="145"/>
      <c r="E30" s="145"/>
      <c r="F30" s="145"/>
    </row>
    <row r="31" spans="1:9" s="14" customFormat="1" ht="24" customHeight="1">
      <c r="A31" s="139"/>
      <c r="B31" s="139"/>
      <c r="C31" s="139"/>
      <c r="D31" s="139"/>
      <c r="E31" s="139"/>
      <c r="F31" s="139"/>
    </row>
    <row r="32" spans="1:9" s="18" customFormat="1" ht="24" customHeight="1">
      <c r="A32" s="139"/>
      <c r="B32" s="139"/>
      <c r="C32" s="139"/>
      <c r="D32" s="139"/>
      <c r="E32" s="139"/>
      <c r="F32" s="139"/>
      <c r="G32" s="14"/>
    </row>
    <row r="33" spans="1:6" ht="24" customHeight="1">
      <c r="A33" s="154"/>
      <c r="B33" s="154"/>
      <c r="C33" s="154"/>
      <c r="D33" s="154"/>
      <c r="E33" s="154"/>
      <c r="F33" s="154"/>
    </row>
    <row r="34" spans="1:6" ht="24" customHeight="1">
      <c r="A34" s="146"/>
      <c r="B34" s="146"/>
      <c r="C34" s="146"/>
      <c r="D34" s="146"/>
      <c r="E34" s="146"/>
      <c r="F34" s="146"/>
    </row>
    <row r="35" spans="1:6" ht="24" customHeight="1">
      <c r="A35" s="148"/>
      <c r="B35" s="148"/>
      <c r="C35" s="148"/>
      <c r="D35" s="148"/>
      <c r="E35" s="148"/>
      <c r="F35" s="148"/>
    </row>
    <row r="36" spans="1:6">
      <c r="E36" s="10"/>
      <c r="F36" s="10"/>
    </row>
    <row r="37" spans="1:6"/>
    <row r="38" spans="1:6"/>
    <row r="39" spans="1:6"/>
    <row r="40" spans="1:6"/>
    <row r="41" spans="1:6"/>
    <row r="42" spans="1:6"/>
    <row r="43" spans="1:6"/>
    <row r="44" spans="1:6"/>
    <row r="45" spans="1:6"/>
    <row r="46" spans="1:6"/>
    <row r="47" spans="1:6"/>
    <row r="48" spans="1:6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</sheetData>
  <mergeCells count="21">
    <mergeCell ref="A29:F29"/>
    <mergeCell ref="A30:F30"/>
    <mergeCell ref="A31:F31"/>
    <mergeCell ref="A32:F32"/>
    <mergeCell ref="A23:F23"/>
    <mergeCell ref="A34:F34"/>
    <mergeCell ref="E1:F1"/>
    <mergeCell ref="A35:F35"/>
    <mergeCell ref="C22:D22"/>
    <mergeCell ref="E9:E10"/>
    <mergeCell ref="C9:C10"/>
    <mergeCell ref="A9:A10"/>
    <mergeCell ref="B9:B10"/>
    <mergeCell ref="D9:D10"/>
    <mergeCell ref="F9:F10"/>
    <mergeCell ref="A33:F33"/>
    <mergeCell ref="A24:D24"/>
    <mergeCell ref="A26:F26"/>
    <mergeCell ref="A27:F27"/>
    <mergeCell ref="A28:F28"/>
    <mergeCell ref="A2:F2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0"/>
  <sheetViews>
    <sheetView topLeftCell="A4" zoomScale="85" zoomScaleNormal="85" workbookViewId="0">
      <selection activeCell="F23" sqref="F23"/>
    </sheetView>
  </sheetViews>
  <sheetFormatPr defaultColWidth="9.296875" defaultRowHeight="24"/>
  <cols>
    <col min="1" max="1" width="5.69921875" style="7" customWidth="1"/>
    <col min="2" max="2" width="38" style="6" customWidth="1"/>
    <col min="3" max="3" width="13" style="8" customWidth="1"/>
    <col min="4" max="4" width="7.19921875" style="13" customWidth="1"/>
    <col min="5" max="5" width="16" style="6" customWidth="1"/>
    <col min="6" max="6" width="14.5" style="6" customWidth="1"/>
    <col min="7" max="7" width="17.69921875" style="6" customWidth="1"/>
    <col min="8" max="8" width="14" style="6" customWidth="1"/>
    <col min="9" max="9" width="20" style="6" customWidth="1"/>
    <col min="10" max="10" width="13.296875" style="6" customWidth="1"/>
    <col min="11" max="11" width="12.796875" style="6" customWidth="1"/>
    <col min="12" max="16384" width="9.296875" style="6"/>
  </cols>
  <sheetData>
    <row r="1" spans="1:11" s="1" customFormat="1" ht="26.1" customHeight="1">
      <c r="A1" s="156" t="s">
        <v>20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1" s="2" customFormat="1" ht="26.1" customHeight="1">
      <c r="A2" s="119" t="s">
        <v>38</v>
      </c>
      <c r="B2" s="103"/>
      <c r="C2" s="104"/>
      <c r="D2" s="105"/>
      <c r="E2" s="106"/>
      <c r="F2" s="106"/>
      <c r="G2" s="106"/>
      <c r="H2" s="106"/>
      <c r="I2" s="106"/>
      <c r="J2" s="106"/>
    </row>
    <row r="3" spans="1:11" s="2" customFormat="1" ht="26.1" customHeight="1">
      <c r="A3" s="24" t="str">
        <f>ปร.6!A5</f>
        <v xml:space="preserve">สถานที่ก่อสร้าง  ศูนย์การศึกษาหนองระเวียง มหาวิทยาลัยเทคโนโลยีราชมงคลอีสาน </v>
      </c>
      <c r="B3" s="53"/>
      <c r="C3" s="54"/>
      <c r="D3" s="55"/>
      <c r="E3" s="107"/>
      <c r="F3" s="107"/>
      <c r="G3" s="108"/>
      <c r="H3" s="107"/>
      <c r="I3" s="107"/>
      <c r="J3" s="107"/>
    </row>
    <row r="4" spans="1:11" s="2" customFormat="1" ht="26.1" customHeight="1">
      <c r="A4" s="24" t="str">
        <f>ปร.6!A6</f>
        <v xml:space="preserve">หน่วยงานเจ้าของโครงการ/งานก่อสร้าง  มหาวิทยาลัยเทคโนโลยีราชมงคลอีสาน </v>
      </c>
      <c r="B4" s="53"/>
      <c r="C4" s="54"/>
      <c r="D4" s="55"/>
      <c r="E4" s="107"/>
      <c r="F4" s="107"/>
      <c r="G4" s="107"/>
      <c r="H4" s="107"/>
      <c r="I4" s="107"/>
      <c r="J4" s="107"/>
    </row>
    <row r="5" spans="1:11" s="2" customFormat="1" ht="26.1" customHeight="1">
      <c r="A5" s="24" t="str">
        <f>ปร.6!A8</f>
        <v>ประมาณราคากลางโดย  คณะกรรมการกำหนดราคากลาง เมื่อวันที่</v>
      </c>
      <c r="B5" s="53"/>
      <c r="C5" s="54"/>
      <c r="D5" s="55"/>
      <c r="E5" s="109"/>
      <c r="F5" s="109"/>
      <c r="G5" s="110"/>
      <c r="H5" s="109"/>
      <c r="I5" s="109"/>
      <c r="J5" s="109"/>
    </row>
    <row r="6" spans="1:11" s="3" customFormat="1" ht="26.1" customHeight="1" thickBot="1">
      <c r="A6" s="56"/>
      <c r="B6" s="57"/>
      <c r="C6" s="58"/>
      <c r="D6" s="59"/>
      <c r="E6" s="57"/>
      <c r="F6" s="57"/>
      <c r="G6" s="57"/>
      <c r="H6" s="57"/>
      <c r="I6" s="57"/>
      <c r="J6" s="111" t="s">
        <v>14</v>
      </c>
    </row>
    <row r="7" spans="1:11" s="3" customFormat="1" ht="20.100000000000001" customHeight="1" thickTop="1">
      <c r="A7" s="157" t="s">
        <v>11</v>
      </c>
      <c r="B7" s="159" t="s">
        <v>12</v>
      </c>
      <c r="C7" s="161" t="s">
        <v>4</v>
      </c>
      <c r="D7" s="159" t="s">
        <v>5</v>
      </c>
      <c r="E7" s="163" t="s">
        <v>18</v>
      </c>
      <c r="F7" s="164"/>
      <c r="G7" s="163" t="s">
        <v>1</v>
      </c>
      <c r="H7" s="164"/>
      <c r="I7" s="112" t="s">
        <v>19</v>
      </c>
      <c r="J7" s="159" t="s">
        <v>7</v>
      </c>
    </row>
    <row r="8" spans="1:11" s="3" customFormat="1" ht="20.100000000000001" customHeight="1" thickBot="1">
      <c r="A8" s="158"/>
      <c r="B8" s="160"/>
      <c r="C8" s="162"/>
      <c r="D8" s="160"/>
      <c r="E8" s="113" t="s">
        <v>10</v>
      </c>
      <c r="F8" s="113" t="s">
        <v>6</v>
      </c>
      <c r="G8" s="113" t="s">
        <v>10</v>
      </c>
      <c r="H8" s="113" t="s">
        <v>6</v>
      </c>
      <c r="I8" s="113" t="s">
        <v>9</v>
      </c>
      <c r="J8" s="160"/>
    </row>
    <row r="9" spans="1:11" s="121" customFormat="1" ht="18.95" customHeight="1" thickTop="1">
      <c r="A9" s="60">
        <v>1</v>
      </c>
      <c r="B9" s="61" t="s">
        <v>39</v>
      </c>
      <c r="C9" s="62"/>
      <c r="D9" s="63"/>
      <c r="E9" s="70"/>
      <c r="F9" s="70"/>
      <c r="G9" s="70"/>
      <c r="H9" s="70"/>
      <c r="I9" s="70"/>
      <c r="J9" s="114"/>
      <c r="K9" s="120"/>
    </row>
    <row r="10" spans="1:11" s="121" customFormat="1" ht="18.95" customHeight="1">
      <c r="A10" s="64"/>
      <c r="B10" s="65" t="s">
        <v>40</v>
      </c>
      <c r="C10" s="66"/>
      <c r="D10" s="67"/>
      <c r="E10" s="66"/>
      <c r="F10" s="66"/>
      <c r="G10" s="66"/>
      <c r="H10" s="66"/>
      <c r="I10" s="66">
        <f t="shared" ref="I10" si="0">F10+H10</f>
        <v>0</v>
      </c>
      <c r="J10" s="65"/>
      <c r="K10" s="120"/>
    </row>
    <row r="11" spans="1:11" s="121" customFormat="1" ht="22.5" customHeight="1">
      <c r="A11" s="64"/>
      <c r="B11" s="5" t="s">
        <v>50</v>
      </c>
      <c r="C11" s="66"/>
      <c r="D11" s="63"/>
      <c r="E11" s="66"/>
      <c r="F11" s="66"/>
      <c r="G11" s="66"/>
      <c r="H11" s="66"/>
      <c r="I11" s="66"/>
      <c r="J11" s="65"/>
      <c r="K11" s="120"/>
    </row>
    <row r="12" spans="1:11" s="121" customFormat="1" ht="18.95" customHeight="1">
      <c r="A12" s="64"/>
      <c r="B12" s="122" t="s">
        <v>41</v>
      </c>
      <c r="C12" s="66"/>
      <c r="D12" s="63"/>
      <c r="E12" s="66"/>
      <c r="F12" s="66"/>
      <c r="G12" s="66"/>
      <c r="H12" s="66"/>
      <c r="I12" s="66"/>
      <c r="J12" s="68"/>
      <c r="K12" s="120"/>
    </row>
    <row r="13" spans="1:11" s="121" customFormat="1" ht="18.95" customHeight="1">
      <c r="A13" s="64"/>
      <c r="B13" s="68" t="s">
        <v>42</v>
      </c>
      <c r="C13" s="69">
        <v>19</v>
      </c>
      <c r="D13" s="67" t="s">
        <v>23</v>
      </c>
      <c r="E13" s="118"/>
      <c r="F13" s="70"/>
      <c r="G13" s="70"/>
      <c r="H13" s="70"/>
      <c r="I13" s="70"/>
      <c r="J13" s="68"/>
      <c r="K13" s="120"/>
    </row>
    <row r="14" spans="1:11" s="121" customFormat="1" ht="18.95" customHeight="1">
      <c r="A14" s="64"/>
      <c r="B14" s="68" t="s">
        <v>43</v>
      </c>
      <c r="C14" s="70">
        <v>405</v>
      </c>
      <c r="D14" s="67" t="s">
        <v>44</v>
      </c>
      <c r="E14" s="118"/>
      <c r="F14" s="70"/>
      <c r="G14" s="70"/>
      <c r="H14" s="70"/>
      <c r="I14" s="70"/>
      <c r="J14" s="68"/>
      <c r="K14" s="120"/>
    </row>
    <row r="15" spans="1:11" s="121" customFormat="1" ht="18.95" customHeight="1">
      <c r="A15" s="64"/>
      <c r="B15" s="68" t="s">
        <v>45</v>
      </c>
      <c r="C15" s="70">
        <v>1616</v>
      </c>
      <c r="D15" s="67" t="s">
        <v>46</v>
      </c>
      <c r="E15" s="118"/>
      <c r="F15" s="70"/>
      <c r="G15" s="70"/>
      <c r="H15" s="70"/>
      <c r="I15" s="70"/>
      <c r="J15" s="68"/>
      <c r="K15" s="120"/>
    </row>
    <row r="16" spans="1:11" s="121" customFormat="1" ht="18.95" customHeight="1">
      <c r="A16" s="64"/>
      <c r="B16" s="68" t="s">
        <v>47</v>
      </c>
      <c r="C16" s="70">
        <v>17</v>
      </c>
      <c r="D16" s="67" t="s">
        <v>23</v>
      </c>
      <c r="E16" s="118"/>
      <c r="F16" s="70"/>
      <c r="G16" s="70"/>
      <c r="H16" s="70"/>
      <c r="I16" s="70"/>
      <c r="J16" s="68"/>
      <c r="K16" s="120"/>
    </row>
    <row r="17" spans="1:11" s="121" customFormat="1" ht="21.75" customHeight="1">
      <c r="A17" s="64"/>
      <c r="B17" s="122" t="s">
        <v>48</v>
      </c>
      <c r="C17" s="66">
        <v>1870</v>
      </c>
      <c r="D17" s="63" t="s">
        <v>8</v>
      </c>
      <c r="E17" s="66"/>
      <c r="F17" s="66"/>
      <c r="G17" s="66"/>
      <c r="H17" s="66"/>
      <c r="I17" s="66"/>
      <c r="J17" s="68"/>
      <c r="K17" s="120"/>
    </row>
    <row r="18" spans="1:11" s="121" customFormat="1" ht="18.95" customHeight="1">
      <c r="A18" s="75"/>
      <c r="B18" s="123"/>
      <c r="C18" s="124"/>
      <c r="D18" s="67"/>
      <c r="E18" s="125"/>
      <c r="F18" s="124"/>
      <c r="G18" s="124"/>
      <c r="H18" s="124"/>
      <c r="I18" s="124"/>
      <c r="J18" s="68"/>
      <c r="K18" s="120"/>
    </row>
    <row r="19" spans="1:11" s="121" customFormat="1" ht="18.95" customHeight="1">
      <c r="A19" s="75"/>
      <c r="B19" s="123"/>
      <c r="C19" s="124"/>
      <c r="D19" s="67"/>
      <c r="E19" s="125"/>
      <c r="F19" s="124"/>
      <c r="G19" s="124"/>
      <c r="H19" s="124"/>
      <c r="I19" s="124"/>
      <c r="J19" s="68"/>
      <c r="K19" s="120"/>
    </row>
    <row r="20" spans="1:11" s="121" customFormat="1" ht="18.95" customHeight="1">
      <c r="A20" s="75"/>
      <c r="B20" s="123"/>
      <c r="C20" s="124"/>
      <c r="D20" s="67"/>
      <c r="E20" s="125"/>
      <c r="F20" s="124"/>
      <c r="G20" s="124"/>
      <c r="H20" s="124"/>
      <c r="I20" s="124"/>
      <c r="J20" s="68"/>
      <c r="K20" s="120"/>
    </row>
    <row r="21" spans="1:11" s="121" customFormat="1" ht="18.95" customHeight="1">
      <c r="A21" s="75"/>
      <c r="B21" s="123"/>
      <c r="C21" s="124"/>
      <c r="D21" s="67"/>
      <c r="E21" s="125"/>
      <c r="F21" s="124"/>
      <c r="G21" s="124"/>
      <c r="H21" s="124"/>
      <c r="I21" s="124"/>
      <c r="J21" s="68"/>
      <c r="K21" s="120"/>
    </row>
    <row r="22" spans="1:11" s="121" customFormat="1" ht="18.95" customHeight="1">
      <c r="A22" s="75"/>
      <c r="B22" s="123"/>
      <c r="C22" s="124"/>
      <c r="D22" s="67"/>
      <c r="E22" s="125"/>
      <c r="F22" s="124"/>
      <c r="G22" s="124"/>
      <c r="H22" s="124"/>
      <c r="I22" s="124"/>
      <c r="J22" s="68"/>
      <c r="K22" s="120"/>
    </row>
    <row r="23" spans="1:11" s="121" customFormat="1" ht="18.95" customHeight="1">
      <c r="A23" s="75"/>
      <c r="B23" s="123"/>
      <c r="C23" s="124"/>
      <c r="D23" s="67"/>
      <c r="E23" s="125"/>
      <c r="F23" s="124"/>
      <c r="G23" s="124"/>
      <c r="H23" s="124"/>
      <c r="I23" s="124"/>
      <c r="J23" s="68"/>
      <c r="K23" s="120"/>
    </row>
    <row r="24" spans="1:11" s="121" customFormat="1" ht="18.95" customHeight="1">
      <c r="A24" s="75"/>
      <c r="B24" s="123"/>
      <c r="C24" s="124"/>
      <c r="D24" s="67"/>
      <c r="E24" s="125"/>
      <c r="F24" s="124"/>
      <c r="G24" s="124"/>
      <c r="H24" s="124"/>
      <c r="I24" s="124"/>
      <c r="J24" s="68"/>
      <c r="K24" s="120"/>
    </row>
    <row r="25" spans="1:11" s="121" customFormat="1" ht="18.95" customHeight="1">
      <c r="A25" s="75"/>
      <c r="B25" s="123"/>
      <c r="C25" s="124"/>
      <c r="D25" s="67"/>
      <c r="E25" s="125"/>
      <c r="F25" s="124"/>
      <c r="G25" s="124"/>
      <c r="H25" s="124"/>
      <c r="I25" s="124"/>
      <c r="J25" s="68"/>
      <c r="K25" s="120"/>
    </row>
    <row r="26" spans="1:11" s="121" customFormat="1" ht="18.95" customHeight="1">
      <c r="A26" s="75"/>
      <c r="B26" s="123"/>
      <c r="C26" s="124"/>
      <c r="D26" s="67"/>
      <c r="E26" s="125"/>
      <c r="F26" s="124"/>
      <c r="G26" s="124"/>
      <c r="H26" s="124"/>
      <c r="I26" s="124"/>
      <c r="J26" s="68"/>
      <c r="K26" s="120"/>
    </row>
    <row r="27" spans="1:11" s="5" customFormat="1" ht="18.95" customHeight="1">
      <c r="A27" s="71"/>
      <c r="B27" s="72"/>
      <c r="C27" s="126"/>
      <c r="D27" s="127"/>
      <c r="E27" s="128"/>
      <c r="F27" s="129"/>
      <c r="G27" s="129"/>
      <c r="H27" s="129"/>
      <c r="I27" s="129"/>
      <c r="J27" s="126"/>
      <c r="K27" s="3"/>
    </row>
    <row r="28" spans="1:11" s="4" customFormat="1" ht="20.100000000000001" customHeight="1">
      <c r="A28" s="131"/>
      <c r="B28" s="73" t="s">
        <v>49</v>
      </c>
      <c r="C28" s="74"/>
      <c r="D28" s="74"/>
      <c r="E28" s="115"/>
      <c r="F28" s="115">
        <f>SUM(F13:F17)</f>
        <v>0</v>
      </c>
      <c r="G28" s="115"/>
      <c r="H28" s="115">
        <f>SUM(H13:H17)</f>
        <v>0</v>
      </c>
      <c r="I28" s="116">
        <f>F28+H28</f>
        <v>0</v>
      </c>
      <c r="J28" s="117"/>
    </row>
    <row r="29" spans="1:11" ht="20.100000000000001" customHeight="1">
      <c r="A29" s="76"/>
      <c r="B29" s="77"/>
      <c r="C29" s="78"/>
      <c r="D29" s="79"/>
      <c r="E29" s="77"/>
      <c r="F29" s="77"/>
      <c r="G29" s="77"/>
      <c r="H29" s="77"/>
      <c r="I29" s="77"/>
      <c r="J29" s="77"/>
    </row>
    <row r="30" spans="1:11" ht="20.100000000000001" customHeight="1">
      <c r="A30" s="80" t="s">
        <v>36</v>
      </c>
      <c r="B30" s="80"/>
      <c r="C30" s="81"/>
      <c r="D30" s="80"/>
      <c r="E30" s="80"/>
      <c r="F30" s="80"/>
      <c r="G30" s="80"/>
      <c r="H30" s="80"/>
      <c r="I30" s="80"/>
      <c r="J30" s="77"/>
    </row>
  </sheetData>
  <mergeCells count="8">
    <mergeCell ref="A1:J1"/>
    <mergeCell ref="A7:A8"/>
    <mergeCell ref="B7:B8"/>
    <mergeCell ref="C7:C8"/>
    <mergeCell ref="D7:D8"/>
    <mergeCell ref="E7:F7"/>
    <mergeCell ref="G7:H7"/>
    <mergeCell ref="J7:J8"/>
  </mergeCells>
  <printOptions horizontalCentered="1"/>
  <pageMargins left="0.19685039370078741" right="0.19685039370078741" top="0.23622047244094491" bottom="0.19685039370078741" header="0.27559055118110237" footer="0.11811023622047245"/>
  <pageSetup paperSize="9" scale="83" orientation="landscape" r:id="rId1"/>
  <headerFooter>
    <oddHeader>&amp;R&amp;"TH SarabunPSK,Regular"&amp;16แบบ ปร.4 แผ่นที่ 1/1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ปร.6</vt:lpstr>
      <vt:lpstr>ปร.5(ก)</vt:lpstr>
      <vt:lpstr>ปร.4</vt:lpstr>
      <vt:lpstr>ปร.4!Print_Area</vt:lpstr>
      <vt:lpstr>'ปร.5(ก)'!Print_Area</vt:lpstr>
      <vt:lpstr>ปร.6!Print_Area</vt:lpstr>
      <vt:lpstr>ปร.4!Print_Titles</vt:lpstr>
    </vt:vector>
  </TitlesOfParts>
  <Company>กรมโยธาธิการ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สุชาติ ภูรีสารศัพท์</dc:creator>
  <cp:lastModifiedBy>president048</cp:lastModifiedBy>
  <cp:lastPrinted>2020-12-24T08:01:14Z</cp:lastPrinted>
  <dcterms:created xsi:type="dcterms:W3CDTF">1999-12-06T05:31:38Z</dcterms:created>
  <dcterms:modified xsi:type="dcterms:W3CDTF">2020-12-29T07:29:24Z</dcterms:modified>
</cp:coreProperties>
</file>