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งานมทร.อีสาน\งบรายจ่ายปี 2564\งานคณะวิทยาศาสตร์\โครงการถนนเกษตรในฟาร์ม\"/>
    </mc:Choice>
  </mc:AlternateContent>
  <bookViews>
    <workbookView xWindow="-105" yWindow="-105" windowWidth="23250" windowHeight="12570" tabRatio="813" firstSheet="2" activeTab="2"/>
  </bookViews>
  <sheets>
    <sheet name="XXXXXXX" sheetId="16" state="veryHidden" r:id="rId1"/>
    <sheet name="ผ่อง" sheetId="23" state="veryHidden" r:id="rId2"/>
    <sheet name="ปร.6" sheetId="63" r:id="rId3"/>
    <sheet name="ปร.5(ก)" sheetId="62" r:id="rId4"/>
    <sheet name="ปร.4" sheetId="70" r:id="rId5"/>
  </sheets>
  <externalReferences>
    <externalReference r:id="rId6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4">ปร.4!$B$1:$K$28</definedName>
    <definedName name="_xlnm.Print_Area" localSheetId="3">'ปร.5(ก)'!$A$1:$F$35</definedName>
    <definedName name="_xlnm.Print_Area" localSheetId="2">ปร.6!$A$1:$D$34</definedName>
    <definedName name="_xlnm.Print_Area">#REF!</definedName>
    <definedName name="PRINT_AREA_MI">#REF!</definedName>
    <definedName name="_xlnm.Print_Titles" localSheetId="4">ปร.4!$2:$9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62" l="1"/>
  <c r="B12" i="63"/>
  <c r="B6" i="70" l="1"/>
  <c r="B5" i="70"/>
  <c r="B4" i="70"/>
  <c r="A7" i="62"/>
  <c r="A5" i="62"/>
  <c r="A4" i="62"/>
  <c r="I19" i="62" l="1"/>
  <c r="I20" i="62"/>
  <c r="I21" i="62"/>
  <c r="I11" i="62"/>
  <c r="I12" i="62"/>
  <c r="I13" i="62"/>
  <c r="I14" i="62"/>
  <c r="I15" i="62"/>
  <c r="I16" i="62"/>
  <c r="I17" i="62"/>
  <c r="I10" i="62"/>
  <c r="F21" i="63" l="1"/>
  <c r="F22" i="63" s="1"/>
</calcChain>
</file>

<file path=xl/comments1.xml><?xml version="1.0" encoding="utf-8"?>
<comments xmlns="http://schemas.openxmlformats.org/spreadsheetml/2006/main">
  <authors>
    <author>Admin</author>
    <author>HP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435.45*1.3=566.085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4.5 ตร.ม.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2903 ตร.ม.
= 2419.17 * 0.12
2419.17 ม. = 2645 หลา</t>
        </r>
      </text>
    </comment>
    <comment ref="D23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630 ม.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11.24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7.54 บ/ตร.ม.</t>
        </r>
      </text>
    </comment>
  </commentList>
</comments>
</file>

<file path=xl/sharedStrings.xml><?xml version="1.0" encoding="utf-8"?>
<sst xmlns="http://schemas.openxmlformats.org/spreadsheetml/2006/main" count="83" uniqueCount="56">
  <si>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</si>
  <si>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</si>
  <si>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</si>
  <si>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</si>
  <si>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</si>
  <si>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</si>
  <si>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</si>
  <si>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</si>
  <si>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ตร.ม.</t>
  </si>
  <si>
    <t>ค่าวัสดุและแรงงาน</t>
  </si>
  <si>
    <t>ราคาต่อหน่วย</t>
  </si>
  <si>
    <t>ลำดับที่</t>
  </si>
  <si>
    <t>รายการ</t>
  </si>
  <si>
    <t xml:space="preserve"> </t>
  </si>
  <si>
    <t>หน่วย : บาท</t>
  </si>
  <si>
    <t>รวมค่าก่อสร้าง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</si>
  <si>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</si>
  <si>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</si>
  <si>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</si>
  <si>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</si>
  <si>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</si>
  <si>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</si>
  <si>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>กก.</t>
  </si>
  <si>
    <t>ราคากลาง</t>
  </si>
  <si>
    <t>ลบ.ม.</t>
  </si>
  <si>
    <t>ม.</t>
  </si>
  <si>
    <t>เก้าล้านเก้าแสนแปดพันสิบเอ็ดบาทสิบเก้าสตางค์</t>
  </si>
  <si>
    <t>ประมาณราคากลางโดย  คณะกรรมการกำหนดราคากลาง เมื่อวันที่</t>
  </si>
  <si>
    <t>แบบ ปร. 4  ปร. 5    ที่แนบ          มีจำนวน     1     ชุด</t>
  </si>
  <si>
    <t>แบบ ปร.6   แผ่นที่ 1/1</t>
  </si>
  <si>
    <t>รวมหมวดงานปรับปรุงผิวถนนคอนกรีต</t>
  </si>
  <si>
    <t>แบบ  ปร. 4     ที่แนบ      มีจำนวน  1  หน้า</t>
  </si>
  <si>
    <t xml:space="preserve"> แบบ ปร. 5 (ก) แผ่นที่ 1/1    </t>
  </si>
  <si>
    <t>ชื่อโครงการ/งานก่อสร้าง ก่อสร้างถนนเกษตรในฟาร์ม ตำบลหนองระเวียง อำเภอเมืองนครราชสีมา จังหวัดนครราชสีมา</t>
  </si>
  <si>
    <r>
      <rPr>
        <b/>
        <sz val="16"/>
        <color rgb="FF000000"/>
        <rFont val="TH SarabunPSK"/>
        <family val="2"/>
      </rPr>
      <t>ชื่อโครงการ/งานก่อสร้าง</t>
    </r>
    <r>
      <rPr>
        <sz val="16"/>
        <color rgb="FF000000"/>
        <rFont val="TH SarabunPSK"/>
        <family val="2"/>
      </rPr>
      <t xml:space="preserve"> ก่อสร้างถนนเกษตรในฟาร์ม ตำบลหนองระเวียง อำเภอเมืองนครราชสีมา จังหวัดนครราชสีมา
</t>
    </r>
  </si>
  <si>
    <r>
      <t xml:space="preserve">สถานที่ก่อสร้าง </t>
    </r>
    <r>
      <rPr>
        <sz val="16"/>
        <color rgb="FF000000"/>
        <rFont val="TH SarabunPSK"/>
        <family val="2"/>
      </rPr>
      <t xml:space="preserve"> ศูนย์การศึกษาหนองระเวียง มหาวิทยาลัยเทคโนโลยีราชมงคลอีสาน </t>
    </r>
  </si>
  <si>
    <r>
      <rPr>
        <b/>
        <sz val="16"/>
        <color rgb="FF000000"/>
        <rFont val="TH SarabunPSK"/>
        <family val="2"/>
      </rPr>
      <t>หน่วยงานเจ้าของโครงการ/งานก่อสร้าง</t>
    </r>
    <r>
      <rPr>
        <sz val="16"/>
        <color rgb="FF000000"/>
        <rFont val="TH SarabunPSK"/>
        <family val="2"/>
      </rPr>
      <t xml:space="preserve">  มหาวิทยาลัยเทคโนโลยีราชมงคลอีสาน </t>
    </r>
  </si>
  <si>
    <t>หมวดงานถนนคอนกรีต</t>
  </si>
  <si>
    <r>
      <rPr>
        <u val="singleAccounting"/>
        <sz val="16"/>
        <color rgb="FF000000"/>
        <rFont val="TH SarabunPSK"/>
        <family val="2"/>
      </rPr>
      <t>หมายเหตุ</t>
    </r>
    <r>
      <rPr>
        <sz val="16"/>
        <color rgb="FF000000"/>
        <rFont val="TH SarabunPSK"/>
        <family val="2"/>
      </rPr>
      <t xml:space="preserve"> 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  </r>
  </si>
  <si>
    <t xml:space="preserve">ทรายหยาบ </t>
  </si>
  <si>
    <t>ดินลูกรัง</t>
  </si>
  <si>
    <t>งานปรับพื้นทางเดิม</t>
  </si>
  <si>
    <t>บดอัดดินลูกรัง</t>
  </si>
  <si>
    <t xml:space="preserve">คอนกรีตผสมเสร็จทรงลูกบาศก์ 280 กก./ตร.ซม. </t>
  </si>
  <si>
    <t>wire mesh 6mm.@0.30m.#</t>
  </si>
  <si>
    <t>หลา</t>
  </si>
  <si>
    <t>แผ่นพลาสติก ขนาด 0.07 มม.กว้าง 1.20 เมตร</t>
  </si>
  <si>
    <t>เหล็กเส้นกลมผิวข้ออ้อย SD.40 ยาว 10 เมตร ศก. 12 มม.</t>
  </si>
  <si>
    <t>เหล็กเส้นกลมผิวเรียบ SR.24 ยาว 10 เมตร ศก. 19 มม.</t>
  </si>
  <si>
    <t>บ่มคอนกรีต</t>
  </si>
  <si>
    <t>แผ่น</t>
  </si>
  <si>
    <t>ลวดผูกเหล็ก</t>
  </si>
  <si>
    <t>ค่าแบบติดตามความยาว 2 ข้าง</t>
  </si>
  <si>
    <t>ค่าหยอดยางรอยต่อคอนกรีต</t>
  </si>
  <si>
    <t>แผ่นโฟม ขนาด 0.60x1.20 ม.หนา 1 นิ้ว</t>
  </si>
  <si>
    <t xml:space="preserve"> แบบ ปร. 4 แผ่นที่ 1/1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</si>
</sst>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\t0.00E+00"/>
    <numFmt numFmtId="190" formatCode="&quot;฿&quot;\t#,##0_);\(&quot;฿&quot;\t#,##0\)"/>
    <numFmt numFmtId="191" formatCode="m/d/yy\ hh:mm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#,##0.0_);\(#,##0.0\)"/>
    <numFmt numFmtId="195" formatCode="0.0&quot;  &quot;"/>
    <numFmt numFmtId="196" formatCode="_-* #,##0.00000_-;\-* #,##0.00000_-;_-* &quot;-&quot;?????_-;_-@_-"/>
    <numFmt numFmtId="197" formatCode="#,##0.000000&quot; &quot;"/>
    <numFmt numFmtId="198" formatCode="#,###&quot;   &quot;"/>
    <numFmt numFmtId="199" formatCode="General_)"/>
    <numFmt numFmtId="200" formatCode="dd\-mm\-yy"/>
    <numFmt numFmtId="201" formatCode="_(* #,##0.0000_);_(* \(#,##0.0000\);_(* &quot;-&quot;??_);_(@_)"/>
    <numFmt numFmtId="202" formatCode="_-* #,##0_-;\-* #,##0_-;_-* &quot;-&quot;??_-;_-@_-"/>
  </numFmts>
  <fonts count="42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  <font>
      <b/>
      <sz val="16"/>
      <color theme="9" tint="-0.499984740745262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u val="singleAccounting"/>
      <sz val="16"/>
      <color rgb="FF000000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6" fillId="0" borderId="0">
      <alignment vertical="center"/>
    </xf>
    <xf numFmtId="199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9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94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192" fontId="5" fillId="0" borderId="0" applyFont="0" applyFill="0" applyBorder="0" applyAlignment="0" applyProtection="0"/>
    <xf numFmtId="0" fontId="16" fillId="3" borderId="1">
      <alignment horizontal="centerContinuous" vertical="top"/>
    </xf>
    <xf numFmtId="194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196" fontId="4" fillId="0" borderId="0"/>
    <xf numFmtId="0" fontId="13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7" applyNumberFormat="0" applyFont="0" applyBorder="0" applyAlignment="0" applyProtection="0"/>
    <xf numFmtId="43" fontId="23" fillId="0" borderId="0" applyFont="0" applyFill="0" applyBorder="0" applyAlignment="0" applyProtection="0"/>
    <xf numFmtId="37" fontId="26" fillId="0" borderId="0"/>
    <xf numFmtId="43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28" fillId="0" borderId="0"/>
    <xf numFmtId="0" fontId="7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63">
    <xf numFmtId="0" fontId="0" fillId="0" borderId="0" xfId="0"/>
    <xf numFmtId="43" fontId="30" fillId="0" borderId="0" xfId="76" applyFont="1" applyAlignment="1">
      <alignment horizontal="left" vertical="center"/>
    </xf>
    <xf numFmtId="43" fontId="31" fillId="0" borderId="0" xfId="76" applyFont="1" applyAlignment="1">
      <alignment horizontal="left" vertical="center"/>
    </xf>
    <xf numFmtId="43" fontId="31" fillId="0" borderId="0" xfId="76" applyFont="1" applyAlignment="1">
      <alignment vertical="center"/>
    </xf>
    <xf numFmtId="0" fontId="31" fillId="0" borderId="0" xfId="0" applyFont="1"/>
    <xf numFmtId="188" fontId="31" fillId="6" borderId="10" xfId="60" applyNumberFormat="1" applyFont="1" applyFill="1" applyBorder="1"/>
    <xf numFmtId="0" fontId="31" fillId="0" borderId="0" xfId="0" applyFont="1" applyBorder="1"/>
    <xf numFmtId="0" fontId="30" fillId="0" borderId="0" xfId="0" applyFont="1"/>
    <xf numFmtId="188" fontId="33" fillId="6" borderId="0" xfId="60" quotePrefix="1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188" fontId="30" fillId="0" borderId="0" xfId="60" applyNumberFormat="1" applyFont="1" applyBorder="1" applyAlignment="1">
      <alignment horizontal="center" vertical="center"/>
    </xf>
    <xf numFmtId="188" fontId="30" fillId="0" borderId="0" xfId="60" applyNumberFormat="1" applyFont="1" applyAlignment="1">
      <alignment horizontal="center" vertical="center"/>
    </xf>
    <xf numFmtId="43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88" fontId="31" fillId="6" borderId="0" xfId="60" quotePrefix="1" applyNumberFormat="1" applyFont="1" applyFill="1" applyBorder="1" applyAlignment="1">
      <alignment vertical="center"/>
    </xf>
    <xf numFmtId="188" fontId="31" fillId="0" borderId="0" xfId="60" applyNumberFormat="1" applyFont="1" applyAlignment="1">
      <alignment vertical="center"/>
    </xf>
    <xf numFmtId="0" fontId="35" fillId="0" borderId="0" xfId="0" applyFont="1"/>
    <xf numFmtId="0" fontId="34" fillId="6" borderId="7" xfId="60" applyNumberFormat="1" applyFont="1" applyFill="1" applyBorder="1" applyAlignment="1">
      <alignment horizontal="left" vertical="center"/>
    </xf>
    <xf numFmtId="188" fontId="34" fillId="7" borderId="7" xfId="60" applyNumberFormat="1" applyFont="1" applyFill="1" applyBorder="1" applyAlignment="1">
      <alignment vertical="center"/>
    </xf>
    <xf numFmtId="0" fontId="35" fillId="0" borderId="10" xfId="76" applyNumberFormat="1" applyFont="1" applyFill="1" applyBorder="1" applyAlignment="1">
      <alignment horizontal="left" vertical="center"/>
    </xf>
    <xf numFmtId="188" fontId="34" fillId="7" borderId="10" xfId="60" applyNumberFormat="1" applyFont="1" applyFill="1" applyBorder="1" applyAlignment="1">
      <alignment vertical="center"/>
    </xf>
    <xf numFmtId="0" fontId="34" fillId="7" borderId="10" xfId="60" applyNumberFormat="1" applyFont="1" applyFill="1" applyBorder="1" applyAlignment="1">
      <alignment vertical="center"/>
    </xf>
    <xf numFmtId="0" fontId="34" fillId="6" borderId="10" xfId="60" applyNumberFormat="1" applyFont="1" applyFill="1" applyBorder="1" applyAlignment="1">
      <alignment horizontal="left" vertical="center"/>
    </xf>
    <xf numFmtId="188" fontId="34" fillId="6" borderId="10" xfId="60" applyNumberFormat="1" applyFont="1" applyFill="1" applyBorder="1" applyAlignment="1">
      <alignment vertical="center"/>
    </xf>
    <xf numFmtId="188" fontId="34" fillId="7" borderId="0" xfId="60" applyNumberFormat="1" applyFont="1" applyFill="1" applyAlignment="1">
      <alignment vertical="center"/>
    </xf>
    <xf numFmtId="188" fontId="35" fillId="7" borderId="0" xfId="60" applyNumberFormat="1" applyFont="1" applyFill="1" applyAlignment="1">
      <alignment horizontal="right" vertical="center"/>
    </xf>
    <xf numFmtId="188" fontId="34" fillId="0" borderId="5" xfId="60" applyNumberFormat="1" applyFont="1" applyBorder="1" applyAlignment="1">
      <alignment vertical="center"/>
    </xf>
    <xf numFmtId="188" fontId="34" fillId="6" borderId="11" xfId="60" applyNumberFormat="1" applyFont="1" applyFill="1" applyBorder="1" applyAlignment="1">
      <alignment vertical="center"/>
    </xf>
    <xf numFmtId="43" fontId="34" fillId="6" borderId="5" xfId="70" applyNumberFormat="1" applyFont="1" applyFill="1" applyBorder="1" applyAlignment="1">
      <alignment vertical="center"/>
    </xf>
    <xf numFmtId="188" fontId="34" fillId="0" borderId="5" xfId="60" applyNumberFormat="1" applyFont="1" applyBorder="1" applyAlignment="1">
      <alignment horizontal="left" vertical="center"/>
    </xf>
    <xf numFmtId="188" fontId="34" fillId="0" borderId="15" xfId="60" applyNumberFormat="1" applyFont="1" applyBorder="1" applyAlignment="1">
      <alignment vertical="center"/>
    </xf>
    <xf numFmtId="188" fontId="34" fillId="0" borderId="15" xfId="60" applyNumberFormat="1" applyFont="1" applyBorder="1" applyAlignment="1">
      <alignment horizontal="left" vertical="center"/>
    </xf>
    <xf numFmtId="43" fontId="34" fillId="0" borderId="15" xfId="60" applyNumberFormat="1" applyFont="1" applyBorder="1" applyAlignment="1">
      <alignment vertical="center"/>
    </xf>
    <xf numFmtId="188" fontId="34" fillId="0" borderId="16" xfId="60" applyNumberFormat="1" applyFont="1" applyBorder="1" applyAlignment="1">
      <alignment vertical="center"/>
    </xf>
    <xf numFmtId="188" fontId="34" fillId="0" borderId="16" xfId="60" applyNumberFormat="1" applyFont="1" applyBorder="1" applyAlignment="1">
      <alignment horizontal="left" vertical="center"/>
    </xf>
    <xf numFmtId="43" fontId="34" fillId="0" borderId="16" xfId="60" applyNumberFormat="1" applyFont="1" applyBorder="1" applyAlignment="1">
      <alignment vertical="center"/>
    </xf>
    <xf numFmtId="188" fontId="35" fillId="6" borderId="8" xfId="60" applyNumberFormat="1" applyFont="1" applyFill="1" applyBorder="1" applyAlignment="1">
      <alignment horizontal="center" vertical="center"/>
    </xf>
    <xf numFmtId="43" fontId="34" fillId="0" borderId="0" xfId="0" applyNumberFormat="1" applyFont="1" applyBorder="1" applyAlignment="1">
      <alignment vertical="center"/>
    </xf>
    <xf numFmtId="188" fontId="35" fillId="6" borderId="17" xfId="60" applyNumberFormat="1" applyFont="1" applyFill="1" applyBorder="1" applyAlignment="1">
      <alignment vertical="center"/>
    </xf>
    <xf numFmtId="188" fontId="35" fillId="6" borderId="15" xfId="60" applyNumberFormat="1" applyFont="1" applyFill="1" applyBorder="1" applyAlignment="1">
      <alignment horizontal="center" vertical="center"/>
    </xf>
    <xf numFmtId="43" fontId="35" fillId="11" borderId="12" xfId="70" applyFont="1" applyFill="1" applyBorder="1" applyAlignment="1">
      <alignment vertical="center"/>
    </xf>
    <xf numFmtId="188" fontId="35" fillId="6" borderId="9" xfId="60" applyNumberFormat="1" applyFont="1" applyFill="1" applyBorder="1" applyAlignment="1">
      <alignment horizontal="center" vertical="center"/>
    </xf>
    <xf numFmtId="188" fontId="35" fillId="6" borderId="9" xfId="60" quotePrefix="1" applyNumberFormat="1" applyFont="1" applyFill="1" applyBorder="1" applyAlignment="1">
      <alignment horizontal="left" vertical="center"/>
    </xf>
    <xf numFmtId="188" fontId="35" fillId="6" borderId="20" xfId="60" quotePrefix="1" applyNumberFormat="1" applyFont="1" applyFill="1" applyBorder="1" applyAlignment="1">
      <alignment horizontal="left" vertical="center"/>
    </xf>
    <xf numFmtId="188" fontId="35" fillId="6" borderId="0" xfId="60" quotePrefix="1" applyNumberFormat="1" applyFont="1" applyFill="1" applyBorder="1" applyAlignment="1">
      <alignment horizontal="left" vertical="center"/>
    </xf>
    <xf numFmtId="188" fontId="35" fillId="6" borderId="0" xfId="60" quotePrefix="1" applyNumberFormat="1" applyFont="1" applyFill="1" applyBorder="1" applyAlignment="1">
      <alignment horizontal="center" vertical="center"/>
    </xf>
    <xf numFmtId="188" fontId="34" fillId="6" borderId="0" xfId="60" quotePrefix="1" applyNumberFormat="1" applyFont="1" applyFill="1" applyBorder="1" applyAlignment="1">
      <alignment horizontal="left" vertical="center"/>
    </xf>
    <xf numFmtId="188" fontId="34" fillId="6" borderId="0" xfId="60" quotePrefix="1" applyNumberFormat="1" applyFont="1" applyFill="1" applyBorder="1" applyAlignment="1">
      <alignment horizontal="center" vertical="center"/>
    </xf>
    <xf numFmtId="43" fontId="34" fillId="0" borderId="10" xfId="76" applyFont="1" applyBorder="1" applyAlignment="1">
      <alignment horizontal="left" vertical="center"/>
    </xf>
    <xf numFmtId="43" fontId="34" fillId="0" borderId="10" xfId="70" applyFont="1" applyFill="1" applyBorder="1" applyAlignment="1">
      <alignment horizontal="left" vertical="center"/>
    </xf>
    <xf numFmtId="43" fontId="34" fillId="0" borderId="10" xfId="76" applyFont="1" applyFill="1" applyBorder="1" applyAlignment="1">
      <alignment horizontal="center" vertical="center"/>
    </xf>
    <xf numFmtId="43" fontId="34" fillId="0" borderId="0" xfId="76" applyFont="1" applyFill="1" applyAlignment="1">
      <alignment horizontal="center" vertical="center"/>
    </xf>
    <xf numFmtId="0" fontId="35" fillId="0" borderId="21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vertical="center"/>
    </xf>
    <xf numFmtId="43" fontId="34" fillId="0" borderId="6" xfId="70" applyFont="1" applyFill="1" applyBorder="1" applyAlignment="1">
      <alignment horizontal="center" vertical="center"/>
    </xf>
    <xf numFmtId="0" fontId="35" fillId="14" borderId="4" xfId="79" applyNumberFormat="1" applyFont="1" applyFill="1" applyBorder="1" applyAlignment="1" applyProtection="1">
      <alignment horizontal="center" vertical="center"/>
    </xf>
    <xf numFmtId="199" fontId="35" fillId="14" borderId="4" xfId="79" applyNumberFormat="1" applyFont="1" applyFill="1" applyBorder="1" applyAlignment="1" applyProtection="1">
      <alignment horizontal="center" vertical="center" shrinkToFit="1"/>
    </xf>
    <xf numFmtId="37" fontId="35" fillId="14" borderId="4" xfId="79" applyNumberFormat="1" applyFont="1" applyFill="1" applyBorder="1" applyAlignment="1" applyProtection="1">
      <alignment horizontal="center" vertical="center"/>
    </xf>
    <xf numFmtId="43" fontId="36" fillId="0" borderId="0" xfId="70" applyFont="1" applyAlignment="1">
      <alignment vertical="center"/>
    </xf>
    <xf numFmtId="202" fontId="36" fillId="0" borderId="0" xfId="70" applyNumberFormat="1" applyFont="1" applyAlignment="1">
      <alignment vertical="center"/>
    </xf>
    <xf numFmtId="188" fontId="34" fillId="6" borderId="10" xfId="60" applyNumberFormat="1" applyFont="1" applyFill="1" applyBorder="1" applyAlignment="1">
      <alignment horizontal="left"/>
    </xf>
    <xf numFmtId="188" fontId="34" fillId="6" borderId="10" xfId="60" applyNumberFormat="1" applyFont="1" applyFill="1" applyBorder="1"/>
    <xf numFmtId="188" fontId="34" fillId="6" borderId="0" xfId="60" applyNumberFormat="1" applyFont="1" applyFill="1" applyBorder="1" applyAlignment="1">
      <alignment horizontal="center"/>
    </xf>
    <xf numFmtId="188" fontId="34" fillId="6" borderId="5" xfId="60" applyNumberFormat="1" applyFont="1" applyFill="1" applyBorder="1" applyAlignment="1">
      <alignment horizontal="center"/>
    </xf>
    <xf numFmtId="188" fontId="34" fillId="6" borderId="11" xfId="60" applyNumberFormat="1" applyFont="1" applyFill="1" applyBorder="1"/>
    <xf numFmtId="43" fontId="34" fillId="6" borderId="5" xfId="70" applyFont="1" applyFill="1" applyBorder="1"/>
    <xf numFmtId="201" fontId="34" fillId="6" borderId="5" xfId="60" applyNumberFormat="1" applyFont="1" applyFill="1" applyBorder="1"/>
    <xf numFmtId="188" fontId="34" fillId="6" borderId="5" xfId="60" applyNumberFormat="1" applyFont="1" applyFill="1" applyBorder="1"/>
    <xf numFmtId="188" fontId="34" fillId="13" borderId="5" xfId="60" applyNumberFormat="1" applyFont="1" applyFill="1" applyBorder="1"/>
    <xf numFmtId="43" fontId="34" fillId="13" borderId="5" xfId="70" applyFont="1" applyFill="1" applyBorder="1"/>
    <xf numFmtId="188" fontId="34" fillId="13" borderId="5" xfId="60" applyNumberFormat="1" applyFont="1" applyFill="1" applyBorder="1" applyAlignment="1">
      <alignment horizontal="left"/>
    </xf>
    <xf numFmtId="188" fontId="34" fillId="13" borderId="7" xfId="60" applyNumberFormat="1" applyFont="1" applyFill="1" applyBorder="1"/>
    <xf numFmtId="188" fontId="34" fillId="6" borderId="25" xfId="60" applyNumberFormat="1" applyFont="1" applyFill="1" applyBorder="1"/>
    <xf numFmtId="188" fontId="34" fillId="13" borderId="25" xfId="60" applyNumberFormat="1" applyFont="1" applyFill="1" applyBorder="1" applyAlignment="1">
      <alignment horizontal="left"/>
    </xf>
    <xf numFmtId="188" fontId="34" fillId="13" borderId="26" xfId="60" applyNumberFormat="1" applyFont="1" applyFill="1" applyBorder="1"/>
    <xf numFmtId="188" fontId="34" fillId="0" borderId="0" xfId="60" applyNumberFormat="1" applyFont="1"/>
    <xf numFmtId="43" fontId="34" fillId="6" borderId="5" xfId="70" applyNumberFormat="1" applyFont="1" applyFill="1" applyBorder="1"/>
    <xf numFmtId="43" fontId="34" fillId="6" borderId="5" xfId="60" applyNumberFormat="1" applyFont="1" applyFill="1" applyBorder="1"/>
    <xf numFmtId="43" fontId="34" fillId="6" borderId="25" xfId="60" applyNumberFormat="1" applyFont="1" applyFill="1" applyBorder="1"/>
    <xf numFmtId="43" fontId="34" fillId="9" borderId="9" xfId="70" applyNumberFormat="1" applyFont="1" applyFill="1" applyBorder="1"/>
    <xf numFmtId="188" fontId="34" fillId="6" borderId="0" xfId="60" quotePrefix="1" applyNumberFormat="1" applyFont="1" applyFill="1" applyBorder="1" applyAlignment="1">
      <alignment vertical="center"/>
    </xf>
    <xf numFmtId="0" fontId="35" fillId="0" borderId="7" xfId="76" applyNumberFormat="1" applyFont="1" applyFill="1" applyBorder="1" applyAlignment="1">
      <alignment horizontal="left" vertical="center"/>
    </xf>
    <xf numFmtId="43" fontId="34" fillId="0" borderId="7" xfId="76" applyFont="1" applyBorder="1" applyAlignment="1">
      <alignment horizontal="left" vertical="center"/>
    </xf>
    <xf numFmtId="43" fontId="34" fillId="0" borderId="7" xfId="70" applyFont="1" applyFill="1" applyBorder="1" applyAlignment="1">
      <alignment horizontal="left" vertical="center"/>
    </xf>
    <xf numFmtId="43" fontId="34" fillId="0" borderId="7" xfId="76" applyFont="1" applyFill="1" applyBorder="1" applyAlignment="1">
      <alignment horizontal="center" vertical="center"/>
    </xf>
    <xf numFmtId="43" fontId="34" fillId="0" borderId="7" xfId="76" applyFont="1" applyFill="1" applyBorder="1" applyAlignment="1">
      <alignment horizontal="left" vertical="center"/>
    </xf>
    <xf numFmtId="43" fontId="34" fillId="0" borderId="10" xfId="76" applyFont="1" applyFill="1" applyBorder="1" applyAlignment="1">
      <alignment horizontal="left" vertical="center"/>
    </xf>
    <xf numFmtId="43" fontId="35" fillId="0" borderId="10" xfId="76" applyFont="1" applyFill="1" applyBorder="1" applyAlignment="1">
      <alignment horizontal="left" vertical="center"/>
    </xf>
    <xf numFmtId="43" fontId="34" fillId="0" borderId="10" xfId="76" applyFont="1" applyFill="1" applyBorder="1" applyAlignment="1">
      <alignment vertical="center"/>
    </xf>
    <xf numFmtId="43" fontId="35" fillId="0" borderId="10" xfId="76" applyFont="1" applyFill="1" applyBorder="1" applyAlignment="1">
      <alignment vertical="center"/>
    </xf>
    <xf numFmtId="43" fontId="35" fillId="14" borderId="4" xfId="76" applyNumberFormat="1" applyFont="1" applyFill="1" applyBorder="1" applyAlignment="1">
      <alignment vertical="center"/>
    </xf>
    <xf numFmtId="43" fontId="35" fillId="14" borderId="4" xfId="76" applyNumberFormat="1" applyFont="1" applyFill="1" applyBorder="1" applyAlignment="1">
      <alignment horizontal="center" vertical="center"/>
    </xf>
    <xf numFmtId="43" fontId="35" fillId="14" borderId="4" xfId="76" applyFont="1" applyFill="1" applyBorder="1" applyAlignment="1">
      <alignment vertical="center"/>
    </xf>
    <xf numFmtId="43" fontId="35" fillId="8" borderId="8" xfId="76" applyFont="1" applyFill="1" applyBorder="1" applyAlignment="1">
      <alignment horizontal="center" vertical="center"/>
    </xf>
    <xf numFmtId="43" fontId="35" fillId="8" borderId="9" xfId="76" applyFont="1" applyFill="1" applyBorder="1" applyAlignment="1">
      <alignment horizontal="center" vertical="center"/>
    </xf>
    <xf numFmtId="43" fontId="34" fillId="0" borderId="0" xfId="70" applyFont="1" applyAlignment="1">
      <alignment vertical="center"/>
    </xf>
    <xf numFmtId="0" fontId="35" fillId="0" borderId="0" xfId="76" applyNumberFormat="1" applyFont="1" applyFill="1" applyAlignment="1">
      <alignment vertical="center"/>
    </xf>
    <xf numFmtId="43" fontId="34" fillId="0" borderId="0" xfId="76" applyFont="1" applyFill="1" applyAlignment="1">
      <alignment vertical="center"/>
    </xf>
    <xf numFmtId="43" fontId="34" fillId="0" borderId="0" xfId="70" applyFont="1" applyFill="1" applyAlignment="1">
      <alignment vertical="center"/>
    </xf>
    <xf numFmtId="43" fontId="34" fillId="0" borderId="0" xfId="76" applyFont="1" applyFill="1" applyAlignment="1">
      <alignment horizontal="right" vertical="center"/>
    </xf>
    <xf numFmtId="0" fontId="35" fillId="0" borderId="22" xfId="0" applyFont="1" applyFill="1" applyBorder="1" applyAlignment="1">
      <alignment vertical="center"/>
    </xf>
    <xf numFmtId="0" fontId="31" fillId="0" borderId="0" xfId="80" applyFont="1" applyAlignment="1">
      <alignment vertical="center"/>
    </xf>
    <xf numFmtId="0" fontId="35" fillId="0" borderId="0" xfId="80" applyNumberFormat="1" applyFont="1" applyAlignment="1">
      <alignment vertical="center"/>
    </xf>
    <xf numFmtId="0" fontId="34" fillId="0" borderId="0" xfId="80" applyFont="1" applyAlignment="1">
      <alignment vertical="center"/>
    </xf>
    <xf numFmtId="0" fontId="34" fillId="0" borderId="0" xfId="80" applyFont="1" applyAlignment="1">
      <alignment horizontal="center" vertical="center"/>
    </xf>
    <xf numFmtId="0" fontId="30" fillId="0" borderId="0" xfId="80" applyNumberFormat="1" applyFont="1" applyAlignment="1">
      <alignment vertical="center"/>
    </xf>
    <xf numFmtId="43" fontId="31" fillId="0" borderId="0" xfId="70" applyFont="1" applyAlignment="1">
      <alignment vertical="center"/>
    </xf>
    <xf numFmtId="0" fontId="31" fillId="0" borderId="0" xfId="80" applyFont="1" applyAlignment="1">
      <alignment horizontal="center" vertical="center"/>
    </xf>
    <xf numFmtId="0" fontId="31" fillId="13" borderId="6" xfId="0" applyFont="1" applyFill="1" applyBorder="1" applyAlignment="1">
      <alignment vertical="center"/>
    </xf>
    <xf numFmtId="3" fontId="38" fillId="0" borderId="6" xfId="0" applyNumberFormat="1" applyFont="1" applyBorder="1" applyAlignment="1">
      <alignment horizontal="center" vertical="center"/>
    </xf>
    <xf numFmtId="43" fontId="39" fillId="0" borderId="6" xfId="81" applyFont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center" vertical="center"/>
    </xf>
    <xf numFmtId="43" fontId="34" fillId="0" borderId="21" xfId="70" applyFont="1" applyFill="1" applyBorder="1" applyAlignment="1">
      <alignment horizontal="center" vertical="center"/>
    </xf>
    <xf numFmtId="43" fontId="34" fillId="0" borderId="21" xfId="7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43" fontId="31" fillId="0" borderId="10" xfId="70" applyFont="1" applyBorder="1" applyAlignment="1">
      <alignment vertical="center"/>
    </xf>
    <xf numFmtId="43" fontId="34" fillId="0" borderId="6" xfId="70" applyNumberFormat="1" applyFont="1" applyFill="1" applyBorder="1" applyAlignment="1">
      <alignment vertical="center"/>
    </xf>
    <xf numFmtId="43" fontId="34" fillId="0" borderId="6" xfId="70" applyFont="1" applyFill="1" applyBorder="1" applyAlignment="1">
      <alignment vertical="center"/>
    </xf>
    <xf numFmtId="43" fontId="34" fillId="0" borderId="27" xfId="70" applyNumberFormat="1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vertical="center"/>
    </xf>
    <xf numFmtId="43" fontId="34" fillId="0" borderId="25" xfId="70" applyFont="1" applyFill="1" applyBorder="1" applyAlignment="1">
      <alignment vertical="center"/>
    </xf>
    <xf numFmtId="43" fontId="34" fillId="0" borderId="25" xfId="70" applyFont="1" applyFill="1" applyBorder="1" applyAlignment="1">
      <alignment horizontal="center" vertical="center"/>
    </xf>
    <xf numFmtId="43" fontId="34" fillId="0" borderId="28" xfId="70" applyNumberFormat="1" applyFont="1" applyFill="1" applyBorder="1" applyAlignment="1">
      <alignment vertical="center"/>
    </xf>
    <xf numFmtId="43" fontId="34" fillId="0" borderId="25" xfId="70" applyNumberFormat="1" applyFont="1" applyFill="1" applyBorder="1" applyAlignment="1">
      <alignment vertical="center"/>
    </xf>
    <xf numFmtId="43" fontId="31" fillId="0" borderId="23" xfId="76" applyFont="1" applyBorder="1" applyAlignment="1">
      <alignment vertical="center"/>
    </xf>
    <xf numFmtId="0" fontId="31" fillId="13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88" fontId="34" fillId="6" borderId="0" xfId="60" quotePrefix="1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88" fontId="34" fillId="6" borderId="0" xfId="60" quotePrefix="1" applyNumberFormat="1" applyFont="1" applyFill="1" applyBorder="1" applyAlignment="1">
      <alignment horizontal="left" vertical="center"/>
    </xf>
    <xf numFmtId="188" fontId="32" fillId="0" borderId="0" xfId="60" applyNumberFormat="1" applyFont="1" applyAlignment="1">
      <alignment horizontal="right" vertical="center"/>
    </xf>
    <xf numFmtId="188" fontId="29" fillId="0" borderId="0" xfId="60" applyNumberFormat="1" applyFont="1" applyAlignment="1">
      <alignment horizontal="center" vertical="center"/>
    </xf>
    <xf numFmtId="188" fontId="35" fillId="12" borderId="8" xfId="60" applyNumberFormat="1" applyFont="1" applyFill="1" applyBorder="1" applyAlignment="1">
      <alignment horizontal="center" vertical="center"/>
    </xf>
    <xf numFmtId="0" fontId="35" fillId="12" borderId="9" xfId="0" applyFont="1" applyFill="1" applyBorder="1" applyAlignment="1">
      <alignment horizontal="center" vertical="center"/>
    </xf>
    <xf numFmtId="188" fontId="35" fillId="12" borderId="9" xfId="60" applyNumberFormat="1" applyFont="1" applyFill="1" applyBorder="1" applyAlignment="1">
      <alignment horizontal="center" vertical="center"/>
    </xf>
    <xf numFmtId="188" fontId="35" fillId="6" borderId="8" xfId="60" applyNumberFormat="1" applyFont="1" applyFill="1" applyBorder="1" applyAlignment="1">
      <alignment horizontal="center" vertical="center"/>
    </xf>
    <xf numFmtId="188" fontId="35" fillId="6" borderId="15" xfId="60" applyNumberFormat="1" applyFont="1" applyFill="1" applyBorder="1" applyAlignment="1">
      <alignment horizontal="center" vertical="center"/>
    </xf>
    <xf numFmtId="188" fontId="35" fillId="6" borderId="18" xfId="60" quotePrefix="1" applyNumberFormat="1" applyFont="1" applyFill="1" applyBorder="1" applyAlignment="1">
      <alignment horizontal="center" vertical="center"/>
    </xf>
    <xf numFmtId="188" fontId="35" fillId="6" borderId="19" xfId="60" quotePrefix="1" applyNumberFormat="1" applyFont="1" applyFill="1" applyBorder="1" applyAlignment="1">
      <alignment horizontal="center" vertical="center"/>
    </xf>
    <xf numFmtId="188" fontId="31" fillId="0" borderId="0" xfId="60" applyNumberFormat="1" applyFont="1" applyAlignment="1">
      <alignment horizontal="left" vertical="center"/>
    </xf>
    <xf numFmtId="188" fontId="35" fillId="6" borderId="0" xfId="60" quotePrefix="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88" fontId="31" fillId="0" borderId="0" xfId="60" applyNumberFormat="1" applyFont="1" applyAlignment="1">
      <alignment horizontal="center"/>
    </xf>
    <xf numFmtId="188" fontId="35" fillId="6" borderId="0" xfId="60" applyNumberFormat="1" applyFont="1" applyFill="1" applyAlignment="1">
      <alignment horizontal="center"/>
    </xf>
    <xf numFmtId="188" fontId="35" fillId="0" borderId="0" xfId="60" applyNumberFormat="1" applyFont="1" applyBorder="1" applyAlignment="1">
      <alignment horizontal="right"/>
    </xf>
    <xf numFmtId="188" fontId="35" fillId="0" borderId="23" xfId="60" applyNumberFormat="1" applyFont="1" applyBorder="1" applyAlignment="1">
      <alignment horizontal="right"/>
    </xf>
    <xf numFmtId="188" fontId="35" fillId="10" borderId="24" xfId="60" applyNumberFormat="1" applyFont="1" applyFill="1" applyBorder="1" applyAlignment="1">
      <alignment horizontal="center" vertical="center"/>
    </xf>
    <xf numFmtId="188" fontId="35" fillId="10" borderId="9" xfId="60" applyNumberFormat="1" applyFont="1" applyFill="1" applyBorder="1" applyAlignment="1">
      <alignment horizontal="center" vertical="center"/>
    </xf>
    <xf numFmtId="0" fontId="35" fillId="10" borderId="9" xfId="0" applyFont="1" applyFill="1" applyBorder="1" applyAlignment="1">
      <alignment vertical="center"/>
    </xf>
    <xf numFmtId="0" fontId="31" fillId="0" borderId="0" xfId="80" applyFont="1" applyAlignment="1">
      <alignment horizontal="right" vertical="center"/>
    </xf>
    <xf numFmtId="43" fontId="29" fillId="0" borderId="0" xfId="76" applyFont="1" applyAlignment="1">
      <alignment horizontal="center" vertical="center"/>
    </xf>
    <xf numFmtId="0" fontId="35" fillId="8" borderId="8" xfId="76" applyNumberFormat="1" applyFont="1" applyFill="1" applyBorder="1" applyAlignment="1">
      <alignment horizontal="center" vertical="center"/>
    </xf>
    <xf numFmtId="0" fontId="35" fillId="8" borderId="9" xfId="76" applyNumberFormat="1" applyFont="1" applyFill="1" applyBorder="1" applyAlignment="1">
      <alignment horizontal="center" vertical="center"/>
    </xf>
    <xf numFmtId="43" fontId="35" fillId="8" borderId="8" xfId="76" applyFont="1" applyFill="1" applyBorder="1" applyAlignment="1">
      <alignment horizontal="center" vertical="center"/>
    </xf>
    <xf numFmtId="43" fontId="35" fillId="8" borderId="9" xfId="76" applyFont="1" applyFill="1" applyBorder="1" applyAlignment="1">
      <alignment horizontal="center" vertical="center"/>
    </xf>
    <xf numFmtId="43" fontId="35" fillId="8" borderId="8" xfId="70" applyFont="1" applyFill="1" applyBorder="1" applyAlignment="1">
      <alignment horizontal="center" vertical="center"/>
    </xf>
    <xf numFmtId="43" fontId="35" fillId="8" borderId="9" xfId="70" applyFont="1" applyFill="1" applyBorder="1" applyAlignment="1">
      <alignment horizontal="center" vertical="center"/>
    </xf>
    <xf numFmtId="43" fontId="35" fillId="8" borderId="13" xfId="76" applyFont="1" applyFill="1" applyBorder="1" applyAlignment="1">
      <alignment horizontal="center" vertical="center"/>
    </xf>
    <xf numFmtId="43" fontId="35" fillId="8" borderId="14" xfId="76" applyFont="1" applyFill="1" applyBorder="1" applyAlignment="1">
      <alignment horizontal="center" vertical="center"/>
    </xf>
  </cellXfs>
  <cellStyles count="83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70" builtinId="3"/>
    <cellStyle name="Comma [00]" xfId="24"/>
    <cellStyle name="Comma 2" xfId="65"/>
    <cellStyle name="Comma 2 2" xfId="76"/>
    <cellStyle name="Comma 2 4" xfId="81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" xfId="0" builtinId="0"/>
    <cellStyle name="Normal - Style1" xfId="43"/>
    <cellStyle name="Normal 2" xfId="75"/>
    <cellStyle name="Normal 2 4" xfId="77"/>
    <cellStyle name="Normal 3" xfId="80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10" xfId="78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จุลภาค 4" xfId="72"/>
    <cellStyle name="เครื่องหมายจุลภาค 7" xfId="82"/>
    <cellStyle name="เครื่องหมายจุลภาค_5008 อาคารสำนักงานคณะกรรมการเลือกตั้งจ.ภูเก็ต" xfId="68"/>
    <cellStyle name="เครื่องหมายสกุลเงิน [0]_PERSONAL" xfId="60"/>
    <cellStyle name="ปกติ 2" xfId="69"/>
    <cellStyle name="ปกติ 2 2" xfId="61"/>
    <cellStyle name="ปกติ 2 3" xfId="73"/>
    <cellStyle name="ปกติ 3" xfId="74"/>
    <cellStyle name="ปกติ 5" xfId="71"/>
    <cellStyle name="ปกติ_3_นันทิญาณี 25 พ.ย.50" xfId="79"/>
  </cellStyles>
  <dxfs count="0"/>
  <tableStyles count="0" defaultTableStyle="TableStyleMedium9" defaultPivotStyle="PivotStyleLight16"/>
  <colors>
    <mruColors>
      <color rgb="FF000000"/>
      <color rgb="FFFFEEA7"/>
      <color rgb="FFFFCC00"/>
      <color rgb="FFFFEBFF"/>
      <color rgb="FFEAF0F6"/>
      <color rgb="FF0000CC"/>
      <color rgb="FF333399"/>
      <color rgb="FFCCFFCC"/>
      <color rgb="FFFFE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94"/>
  <sheetViews>
    <sheetView showGridLines="0" tabSelected="1" view="pageBreakPreview" topLeftCell="A10" zoomScale="90" zoomScaleNormal="100" zoomScaleSheetLayoutView="90" workbookViewId="0">
      <selection activeCell="A25" sqref="A25:D34"/>
    </sheetView>
  </sheetViews>
  <sheetFormatPr defaultColWidth="7.5" defaultRowHeight="21" zeroHeight="1"/>
  <cols>
    <col min="1" max="1" width="8.19921875" style="9" customWidth="1"/>
    <col min="2" max="2" width="35.19921875" style="9" customWidth="1"/>
    <col min="3" max="4" width="17.59765625" style="9" customWidth="1"/>
    <col min="5" max="5" width="4.19921875" style="9" customWidth="1"/>
    <col min="6" max="6" width="20.3984375" style="9" customWidth="1"/>
    <col min="7" max="16384" width="7.5" style="9"/>
  </cols>
  <sheetData>
    <row r="1" spans="1:6" ht="21.75" customHeight="1">
      <c r="A1" s="142" t="s">
        <v>20</v>
      </c>
      <c r="B1" s="142"/>
      <c r="C1" s="133" t="s">
        <v>29</v>
      </c>
      <c r="D1" s="133"/>
    </row>
    <row r="2" spans="1:6" ht="27.75" customHeight="1">
      <c r="A2" s="134" t="s">
        <v>17</v>
      </c>
      <c r="B2" s="134"/>
      <c r="C2" s="134"/>
      <c r="D2" s="134"/>
    </row>
    <row r="3" spans="1:6" ht="20.25" customHeight="1">
      <c r="A3" s="10"/>
      <c r="B3" s="11"/>
      <c r="C3" s="11"/>
      <c r="D3" s="11"/>
    </row>
    <row r="4" spans="1:6" ht="28.5" customHeight="1">
      <c r="A4" s="17" t="s">
        <v>34</v>
      </c>
      <c r="B4" s="18"/>
      <c r="C4" s="18"/>
      <c r="D4" s="18"/>
    </row>
    <row r="5" spans="1:6">
      <c r="A5" s="19" t="s">
        <v>35</v>
      </c>
      <c r="B5" s="20"/>
      <c r="C5" s="20"/>
      <c r="D5" s="20"/>
    </row>
    <row r="6" spans="1:6">
      <c r="A6" s="21" t="s">
        <v>36</v>
      </c>
      <c r="B6" s="20"/>
      <c r="C6" s="20"/>
      <c r="D6" s="20"/>
    </row>
    <row r="7" spans="1:6">
      <c r="A7" s="21" t="s">
        <v>28</v>
      </c>
      <c r="B7" s="20"/>
      <c r="C7" s="20"/>
      <c r="D7" s="20"/>
    </row>
    <row r="8" spans="1:6">
      <c r="A8" s="22" t="s">
        <v>27</v>
      </c>
      <c r="B8" s="23"/>
      <c r="C8" s="23"/>
      <c r="D8" s="23"/>
    </row>
    <row r="9" spans="1:6" ht="26.25" customHeight="1" thickBot="1">
      <c r="A9" s="24"/>
      <c r="B9" s="24"/>
      <c r="C9" s="24"/>
      <c r="D9" s="25" t="s">
        <v>14</v>
      </c>
    </row>
    <row r="10" spans="1:6" ht="21.75" thickTop="1">
      <c r="A10" s="135" t="s">
        <v>11</v>
      </c>
      <c r="B10" s="135" t="s">
        <v>12</v>
      </c>
      <c r="C10" s="135" t="s">
        <v>2</v>
      </c>
      <c r="D10" s="135" t="s">
        <v>7</v>
      </c>
    </row>
    <row r="11" spans="1:6" ht="21.75" thickBot="1">
      <c r="A11" s="136"/>
      <c r="B11" s="136"/>
      <c r="C11" s="137"/>
      <c r="D11" s="136"/>
      <c r="F11" s="9" t="s">
        <v>26</v>
      </c>
    </row>
    <row r="12" spans="1:6" ht="21.75" thickTop="1">
      <c r="A12" s="26">
        <v>1</v>
      </c>
      <c r="B12" s="27" t="str">
        <f>ปร.4!C10</f>
        <v>หมวดงานถนนคอนกรีต</v>
      </c>
      <c r="C12" s="28"/>
      <c r="D12" s="26"/>
    </row>
    <row r="13" spans="1:6">
      <c r="A13" s="26"/>
      <c r="B13" s="27"/>
      <c r="C13" s="28"/>
      <c r="D13" s="26"/>
    </row>
    <row r="14" spans="1:6">
      <c r="A14" s="26"/>
      <c r="B14" s="27"/>
      <c r="C14" s="28"/>
      <c r="D14" s="26"/>
    </row>
    <row r="15" spans="1:6">
      <c r="A15" s="26"/>
      <c r="B15" s="27"/>
      <c r="C15" s="28"/>
      <c r="D15" s="26"/>
    </row>
    <row r="16" spans="1:6">
      <c r="A16" s="26"/>
      <c r="B16" s="27"/>
      <c r="C16" s="28"/>
      <c r="D16" s="26"/>
    </row>
    <row r="17" spans="1:9">
      <c r="A17" s="26"/>
      <c r="B17" s="27"/>
      <c r="C17" s="28"/>
      <c r="D17" s="26"/>
    </row>
    <row r="18" spans="1:9">
      <c r="A18" s="26"/>
      <c r="B18" s="29"/>
      <c r="C18" s="28"/>
      <c r="D18" s="26"/>
    </row>
    <row r="19" spans="1:9">
      <c r="A19" s="30"/>
      <c r="B19" s="31"/>
      <c r="C19" s="32"/>
      <c r="D19" s="30"/>
    </row>
    <row r="20" spans="1:9" ht="21.75" thickBot="1">
      <c r="A20" s="33"/>
      <c r="B20" s="34"/>
      <c r="C20" s="35"/>
      <c r="D20" s="33"/>
    </row>
    <row r="21" spans="1:9" s="13" customFormat="1" ht="24" customHeight="1" thickTop="1">
      <c r="A21" s="138" t="s">
        <v>0</v>
      </c>
      <c r="B21" s="36"/>
      <c r="C21" s="37"/>
      <c r="D21" s="38"/>
      <c r="F21" s="12">
        <f>SUM(C12:C16)</f>
        <v>0</v>
      </c>
      <c r="I21" s="9"/>
    </row>
    <row r="22" spans="1:9" s="13" customFormat="1" ht="24" customHeight="1" thickBot="1">
      <c r="A22" s="139"/>
      <c r="B22" s="39" t="s">
        <v>23</v>
      </c>
      <c r="C22" s="40"/>
      <c r="D22" s="41"/>
      <c r="F22" s="12">
        <f>F21-1900000</f>
        <v>-1900000</v>
      </c>
    </row>
    <row r="23" spans="1:9" s="13" customFormat="1" ht="24" customHeight="1" thickTop="1" thickBot="1">
      <c r="A23" s="42"/>
      <c r="B23" s="140"/>
      <c r="C23" s="141"/>
      <c r="D23" s="43"/>
      <c r="E23" s="8"/>
      <c r="F23" s="8"/>
      <c r="G23" s="9"/>
    </row>
    <row r="24" spans="1:9" s="13" customFormat="1" ht="24" customHeight="1" thickTop="1">
      <c r="A24" s="44"/>
      <c r="B24" s="45"/>
      <c r="C24" s="45"/>
      <c r="D24" s="44"/>
      <c r="E24" s="8"/>
      <c r="F24" s="8">
        <v>9908011.1912145</v>
      </c>
      <c r="G24" s="9"/>
    </row>
    <row r="25" spans="1:9" ht="24" customHeight="1">
      <c r="A25" s="132"/>
      <c r="B25" s="132"/>
      <c r="C25" s="132"/>
      <c r="D25" s="132"/>
      <c r="E25" s="14"/>
      <c r="F25" s="14"/>
    </row>
    <row r="26" spans="1:9" ht="24" customHeight="1">
      <c r="A26" s="46"/>
      <c r="B26" s="46"/>
      <c r="C26" s="46"/>
      <c r="D26" s="46"/>
      <c r="E26" s="14"/>
      <c r="F26" s="14"/>
    </row>
    <row r="27" spans="1:9" ht="24" customHeight="1">
      <c r="A27" s="130"/>
      <c r="B27" s="130"/>
      <c r="C27" s="130"/>
      <c r="D27" s="130"/>
      <c r="E27" s="14"/>
      <c r="F27" s="14"/>
    </row>
    <row r="28" spans="1:9" ht="24" customHeight="1">
      <c r="A28" s="130"/>
      <c r="B28" s="130"/>
      <c r="C28" s="130"/>
      <c r="D28" s="130"/>
    </row>
    <row r="29" spans="1:9" ht="24" customHeight="1">
      <c r="A29" s="130"/>
      <c r="B29" s="130"/>
      <c r="C29" s="130"/>
      <c r="D29" s="130"/>
    </row>
    <row r="30" spans="1:9" ht="24" customHeight="1">
      <c r="A30" s="47"/>
      <c r="B30" s="47"/>
      <c r="C30" s="47"/>
      <c r="D30" s="47"/>
    </row>
    <row r="31" spans="1:9" ht="24" customHeight="1">
      <c r="A31" s="131"/>
      <c r="B31" s="131"/>
      <c r="C31" s="131"/>
      <c r="D31" s="131"/>
    </row>
    <row r="32" spans="1:9" ht="24" customHeight="1">
      <c r="A32" s="132"/>
      <c r="B32" s="132"/>
      <c r="C32" s="132"/>
      <c r="D32" s="132"/>
    </row>
    <row r="33" spans="1:7" s="13" customFormat="1" ht="24" customHeight="1">
      <c r="A33" s="132"/>
      <c r="B33" s="132"/>
      <c r="C33" s="132"/>
      <c r="D33" s="132"/>
      <c r="E33" s="15"/>
      <c r="F33" s="15"/>
      <c r="G33" s="9"/>
    </row>
    <row r="34" spans="1:7" s="13" customFormat="1" ht="24" customHeight="1">
      <c r="A34" s="130"/>
      <c r="B34" s="130"/>
      <c r="C34" s="130"/>
      <c r="D34" s="130"/>
      <c r="E34" s="9"/>
      <c r="F34" s="9"/>
      <c r="G34" s="9"/>
    </row>
    <row r="35" spans="1:7" s="13" customFormat="1" ht="19.5" customHeight="1">
      <c r="A35" s="129"/>
      <c r="B35" s="129"/>
      <c r="C35" s="129"/>
      <c r="D35" s="129"/>
      <c r="E35" s="9"/>
      <c r="F35" s="9"/>
    </row>
    <row r="36" spans="1:7"/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mergeCells count="19">
    <mergeCell ref="C1:D1"/>
    <mergeCell ref="A2:D2"/>
    <mergeCell ref="A28:D28"/>
    <mergeCell ref="A10:A11"/>
    <mergeCell ref="B10:B11"/>
    <mergeCell ref="D10:D11"/>
    <mergeCell ref="C10:C11"/>
    <mergeCell ref="A21:A22"/>
    <mergeCell ref="A25:D25"/>
    <mergeCell ref="A27:D27"/>
    <mergeCell ref="B23:C23"/>
    <mergeCell ref="A1:B1"/>
    <mergeCell ref="A35:D35"/>
    <mergeCell ref="A34:B34"/>
    <mergeCell ref="C34:D34"/>
    <mergeCell ref="A29:D29"/>
    <mergeCell ref="A31:D31"/>
    <mergeCell ref="A32:D32"/>
    <mergeCell ref="A33:D33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FC97"/>
  <sheetViews>
    <sheetView showGridLines="0" view="pageBreakPreview" topLeftCell="A16" zoomScaleNormal="100" zoomScaleSheetLayoutView="100" workbookViewId="0">
      <selection activeCell="A24" sqref="A24:D24"/>
    </sheetView>
  </sheetViews>
  <sheetFormatPr defaultColWidth="0" defaultRowHeight="21" zeroHeight="1"/>
  <cols>
    <col min="1" max="1" width="6.19921875" style="4" customWidth="1"/>
    <col min="2" max="2" width="28.19921875" style="4" customWidth="1"/>
    <col min="3" max="3" width="12.69921875" style="4" customWidth="1"/>
    <col min="4" max="4" width="9.19921875" style="4" customWidth="1"/>
    <col min="5" max="5" width="13.69921875" style="4" customWidth="1"/>
    <col min="6" max="6" width="12.19921875" style="4" customWidth="1"/>
    <col min="7" max="16383" width="0" style="4" hidden="1"/>
    <col min="16384" max="16384" width="1" style="4" customWidth="1"/>
  </cols>
  <sheetData>
    <row r="1" spans="1:16383" s="7" customFormat="1" ht="21.75" customHeight="1">
      <c r="A1" s="16" t="s">
        <v>20</v>
      </c>
      <c r="B1" s="16"/>
      <c r="C1" s="16"/>
      <c r="D1" s="16"/>
      <c r="E1" s="145" t="s">
        <v>32</v>
      </c>
      <c r="F1" s="145"/>
    </row>
    <row r="2" spans="1:16383">
      <c r="A2" s="147" t="s">
        <v>21</v>
      </c>
      <c r="B2" s="147"/>
      <c r="C2" s="147"/>
      <c r="D2" s="147"/>
      <c r="E2" s="147"/>
      <c r="F2" s="147"/>
    </row>
    <row r="3" spans="1:16383">
      <c r="A3" s="61" t="s">
        <v>33</v>
      </c>
      <c r="B3" s="62"/>
      <c r="C3" s="62"/>
      <c r="D3" s="62"/>
      <c r="E3" s="62"/>
      <c r="F3" s="6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</row>
    <row r="4" spans="1:16383">
      <c r="A4" s="61" t="str">
        <f>ปร.6!A5</f>
        <v xml:space="preserve">สถานที่ก่อสร้าง  ศูนย์การศึกษาหนองระเวียง มหาวิทยาลัยเทคโนโลยีราชมงคลอีสาน </v>
      </c>
      <c r="B4" s="62"/>
      <c r="C4" s="62"/>
      <c r="D4" s="62"/>
      <c r="E4" s="62"/>
      <c r="F4" s="62"/>
    </row>
    <row r="5" spans="1:16383">
      <c r="A5" s="61" t="str">
        <f>ปร.6!A6</f>
        <v xml:space="preserve">หน่วยงานเจ้าของโครงการ/งานก่อสร้าง  มหาวิทยาลัยเทคโนโลยีราชมงคลอีสาน </v>
      </c>
      <c r="B5" s="62"/>
      <c r="C5" s="62"/>
      <c r="D5" s="62"/>
      <c r="E5" s="62"/>
      <c r="F5" s="62"/>
    </row>
    <row r="6" spans="1:16383">
      <c r="A6" s="61" t="s">
        <v>31</v>
      </c>
      <c r="B6" s="62"/>
      <c r="C6" s="62"/>
      <c r="D6" s="62"/>
      <c r="E6" s="62"/>
      <c r="F6" s="62"/>
    </row>
    <row r="7" spans="1:16383">
      <c r="A7" s="61" t="str">
        <f>ปร.6!A8</f>
        <v>ประมาณราคากลางโดย  คณะกรรมการกำหนดราคากลาง เมื่อวันที่</v>
      </c>
      <c r="B7" s="62"/>
      <c r="C7" s="62"/>
      <c r="D7" s="62"/>
      <c r="E7" s="62"/>
      <c r="F7" s="62"/>
    </row>
    <row r="8" spans="1:16383" ht="21" customHeight="1">
      <c r="A8" s="63" t="s">
        <v>13</v>
      </c>
      <c r="B8" s="63" t="s">
        <v>13</v>
      </c>
      <c r="C8" s="63" t="s">
        <v>13</v>
      </c>
      <c r="D8" s="63" t="s">
        <v>13</v>
      </c>
      <c r="E8" s="63" t="s">
        <v>13</v>
      </c>
      <c r="F8" s="63" t="s">
        <v>14</v>
      </c>
    </row>
    <row r="9" spans="1:16383">
      <c r="A9" s="150" t="s">
        <v>11</v>
      </c>
      <c r="B9" s="150" t="s">
        <v>12</v>
      </c>
      <c r="C9" s="150" t="s">
        <v>16</v>
      </c>
      <c r="D9" s="150" t="s">
        <v>3</v>
      </c>
      <c r="E9" s="150" t="s">
        <v>2</v>
      </c>
      <c r="F9" s="150" t="s">
        <v>7</v>
      </c>
    </row>
    <row r="10" spans="1:16383" ht="21.75" thickBot="1">
      <c r="A10" s="152"/>
      <c r="B10" s="152"/>
      <c r="C10" s="151"/>
      <c r="D10" s="152"/>
      <c r="E10" s="151"/>
      <c r="F10" s="152"/>
      <c r="I10" s="4">
        <f>F10+H10</f>
        <v>0</v>
      </c>
    </row>
    <row r="11" spans="1:16383" ht="21.75" thickTop="1">
      <c r="A11" s="64">
        <v>1</v>
      </c>
      <c r="B11" s="65" t="str">
        <f>ปร.4!C10</f>
        <v>หมวดงานถนนคอนกรีต</v>
      </c>
      <c r="C11" s="66"/>
      <c r="D11" s="67"/>
      <c r="E11" s="77"/>
      <c r="F11" s="68" t="s">
        <v>13</v>
      </c>
      <c r="I11" s="4" t="e">
        <f t="shared" ref="I11:I21" si="0">F11+H11</f>
        <v>#VALUE!</v>
      </c>
    </row>
    <row r="12" spans="1:16383">
      <c r="A12" s="64"/>
      <c r="B12" s="65"/>
      <c r="C12" s="66"/>
      <c r="D12" s="67"/>
      <c r="E12" s="77"/>
      <c r="F12" s="68"/>
      <c r="I12" s="4">
        <f t="shared" si="0"/>
        <v>0</v>
      </c>
    </row>
    <row r="13" spans="1:16383">
      <c r="A13" s="64"/>
      <c r="B13" s="65"/>
      <c r="C13" s="66"/>
      <c r="D13" s="67"/>
      <c r="E13" s="77"/>
      <c r="F13" s="68"/>
      <c r="I13" s="4">
        <f t="shared" si="0"/>
        <v>0</v>
      </c>
    </row>
    <row r="14" spans="1:16383">
      <c r="A14" s="64"/>
      <c r="B14" s="65"/>
      <c r="C14" s="66"/>
      <c r="D14" s="67"/>
      <c r="E14" s="77"/>
      <c r="F14" s="68"/>
      <c r="G14" s="4">
        <v>9.9</v>
      </c>
      <c r="I14" s="4">
        <f t="shared" si="0"/>
        <v>0</v>
      </c>
    </row>
    <row r="15" spans="1:16383">
      <c r="A15" s="64"/>
      <c r="B15" s="65"/>
      <c r="C15" s="66"/>
      <c r="D15" s="67"/>
      <c r="E15" s="77"/>
      <c r="F15" s="68"/>
      <c r="I15" s="4">
        <f t="shared" si="0"/>
        <v>0</v>
      </c>
    </row>
    <row r="16" spans="1:16383">
      <c r="A16" s="64"/>
      <c r="B16" s="65"/>
      <c r="C16" s="66"/>
      <c r="D16" s="67"/>
      <c r="E16" s="77"/>
      <c r="F16" s="68"/>
      <c r="I16" s="4">
        <f t="shared" si="0"/>
        <v>0</v>
      </c>
    </row>
    <row r="17" spans="1:9">
      <c r="A17" s="64"/>
      <c r="B17" s="65"/>
      <c r="C17" s="66"/>
      <c r="D17" s="67"/>
      <c r="E17" s="77"/>
      <c r="F17" s="68"/>
      <c r="I17" s="4">
        <f t="shared" si="0"/>
        <v>0</v>
      </c>
    </row>
    <row r="18" spans="1:9">
      <c r="A18" s="64"/>
      <c r="B18" s="65"/>
      <c r="C18" s="66"/>
      <c r="D18" s="67"/>
      <c r="E18" s="77"/>
      <c r="F18" s="68"/>
    </row>
    <row r="19" spans="1:9">
      <c r="A19" s="68"/>
      <c r="B19" s="69"/>
      <c r="C19" s="70"/>
      <c r="D19" s="68"/>
      <c r="E19" s="78"/>
      <c r="F19" s="68"/>
      <c r="I19" s="4">
        <f>F19+H19</f>
        <v>0</v>
      </c>
    </row>
    <row r="20" spans="1:9">
      <c r="A20" s="68"/>
      <c r="B20" s="71"/>
      <c r="C20" s="72"/>
      <c r="D20" s="68"/>
      <c r="E20" s="78"/>
      <c r="F20" s="68"/>
      <c r="I20" s="4">
        <f t="shared" si="0"/>
        <v>0</v>
      </c>
    </row>
    <row r="21" spans="1:9">
      <c r="A21" s="73"/>
      <c r="B21" s="74"/>
      <c r="C21" s="75"/>
      <c r="D21" s="73"/>
      <c r="E21" s="79"/>
      <c r="F21" s="73"/>
      <c r="I21" s="4">
        <f t="shared" si="0"/>
        <v>0</v>
      </c>
    </row>
    <row r="22" spans="1:9" ht="24.75" customHeight="1" thickBot="1">
      <c r="A22" s="76"/>
      <c r="B22" s="76"/>
      <c r="C22" s="148" t="s">
        <v>15</v>
      </c>
      <c r="D22" s="149"/>
      <c r="E22" s="80"/>
      <c r="F22" s="76"/>
    </row>
    <row r="23" spans="1:9" ht="24" customHeight="1" thickTop="1">
      <c r="A23" s="143"/>
      <c r="B23" s="143"/>
      <c r="C23" s="143"/>
      <c r="D23" s="143"/>
      <c r="E23" s="143"/>
      <c r="F23" s="143"/>
    </row>
    <row r="24" spans="1:9" s="9" customFormat="1" ht="24" customHeight="1">
      <c r="A24" s="132"/>
      <c r="B24" s="132"/>
      <c r="C24" s="132"/>
      <c r="D24" s="132"/>
      <c r="E24" s="81"/>
      <c r="F24" s="81"/>
    </row>
    <row r="25" spans="1:9" s="9" customFormat="1" ht="24" customHeight="1">
      <c r="A25" s="46"/>
      <c r="B25" s="46"/>
      <c r="C25" s="46"/>
      <c r="D25" s="46"/>
      <c r="E25" s="81"/>
      <c r="F25" s="81"/>
    </row>
    <row r="26" spans="1:9" s="9" customFormat="1" ht="24" customHeight="1">
      <c r="A26" s="130"/>
      <c r="B26" s="130"/>
      <c r="C26" s="130"/>
      <c r="D26" s="130"/>
      <c r="E26" s="130"/>
      <c r="F26" s="130"/>
    </row>
    <row r="27" spans="1:9" s="9" customFormat="1" ht="24" customHeight="1">
      <c r="A27" s="130"/>
      <c r="B27" s="130"/>
      <c r="C27" s="130"/>
      <c r="D27" s="130"/>
      <c r="E27" s="130"/>
      <c r="F27" s="130"/>
    </row>
    <row r="28" spans="1:9" s="9" customFormat="1" ht="24" customHeight="1">
      <c r="A28" s="130"/>
      <c r="B28" s="130"/>
      <c r="C28" s="130"/>
      <c r="D28" s="130"/>
      <c r="E28" s="130"/>
      <c r="F28" s="130"/>
    </row>
    <row r="29" spans="1:9" s="9" customFormat="1" ht="24" customHeight="1">
      <c r="A29" s="130"/>
      <c r="B29" s="130"/>
      <c r="C29" s="130"/>
      <c r="D29" s="130"/>
      <c r="E29" s="130"/>
      <c r="F29" s="130"/>
    </row>
    <row r="30" spans="1:9" s="9" customFormat="1" ht="24" customHeight="1">
      <c r="A30" s="131"/>
      <c r="B30" s="131"/>
      <c r="C30" s="131"/>
      <c r="D30" s="131"/>
      <c r="E30" s="131"/>
      <c r="F30" s="131"/>
    </row>
    <row r="31" spans="1:9" s="9" customFormat="1" ht="24" customHeight="1">
      <c r="A31" s="132"/>
      <c r="B31" s="132"/>
      <c r="C31" s="132"/>
      <c r="D31" s="132"/>
      <c r="E31" s="132"/>
      <c r="F31" s="132"/>
    </row>
    <row r="32" spans="1:9" s="13" customFormat="1" ht="24" customHeight="1">
      <c r="A32" s="132"/>
      <c r="B32" s="132"/>
      <c r="C32" s="132"/>
      <c r="D32" s="132"/>
      <c r="E32" s="132"/>
      <c r="F32" s="132"/>
      <c r="G32" s="9"/>
    </row>
    <row r="33" spans="1:6" ht="24" customHeight="1">
      <c r="A33" s="143"/>
      <c r="B33" s="143"/>
      <c r="C33" s="143"/>
      <c r="D33" s="143"/>
      <c r="E33" s="143"/>
      <c r="F33" s="143"/>
    </row>
    <row r="34" spans="1:6" ht="24" customHeight="1">
      <c r="A34" s="144"/>
      <c r="B34" s="144"/>
      <c r="C34" s="144"/>
      <c r="D34" s="144"/>
      <c r="E34" s="144"/>
      <c r="F34" s="144"/>
    </row>
    <row r="35" spans="1:6" ht="24" customHeight="1">
      <c r="A35" s="146"/>
      <c r="B35" s="146"/>
      <c r="C35" s="146"/>
      <c r="D35" s="146"/>
      <c r="E35" s="146"/>
      <c r="F35" s="146"/>
    </row>
    <row r="36" spans="1:6">
      <c r="E36" s="6"/>
      <c r="F36" s="6"/>
    </row>
    <row r="37" spans="1:6"/>
    <row r="38" spans="1:6"/>
    <row r="39" spans="1:6"/>
    <row r="40" spans="1:6"/>
    <row r="41" spans="1:6"/>
    <row r="42" spans="1:6"/>
    <row r="43" spans="1:6"/>
    <row r="44" spans="1:6"/>
    <row r="45" spans="1:6"/>
    <row r="46" spans="1:6"/>
    <row r="47" spans="1:6"/>
    <row r="48" spans="1: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21">
    <mergeCell ref="A34:F34"/>
    <mergeCell ref="E1:F1"/>
    <mergeCell ref="A35:F35"/>
    <mergeCell ref="A2:F2"/>
    <mergeCell ref="C22:D22"/>
    <mergeCell ref="E9:E10"/>
    <mergeCell ref="C9:C10"/>
    <mergeCell ref="A9:A10"/>
    <mergeCell ref="B9:B10"/>
    <mergeCell ref="D9:D10"/>
    <mergeCell ref="F9:F10"/>
    <mergeCell ref="A33:F33"/>
    <mergeCell ref="A24:D24"/>
    <mergeCell ref="A26:F26"/>
    <mergeCell ref="A27:F27"/>
    <mergeCell ref="A28:F28"/>
    <mergeCell ref="A29:F29"/>
    <mergeCell ref="A30:F30"/>
    <mergeCell ref="A31:F31"/>
    <mergeCell ref="A32:F32"/>
    <mergeCell ref="A23:F23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28"/>
  <sheetViews>
    <sheetView zoomScale="90" zoomScaleNormal="90" workbookViewId="0">
      <selection activeCell="J30" sqref="J30"/>
    </sheetView>
  </sheetViews>
  <sheetFormatPr defaultColWidth="9.19921875" defaultRowHeight="21"/>
  <cols>
    <col min="1" max="1" width="1" style="102" customWidth="1"/>
    <col min="2" max="2" width="6.19921875" style="106" customWidth="1"/>
    <col min="3" max="3" width="37.09765625" style="102" customWidth="1"/>
    <col min="4" max="4" width="9" style="107" customWidth="1"/>
    <col min="5" max="5" width="8" style="108" customWidth="1"/>
    <col min="6" max="9" width="10.59765625" style="102" customWidth="1"/>
    <col min="10" max="10" width="12.19921875" style="102" customWidth="1"/>
    <col min="11" max="11" width="8.8984375" style="102" customWidth="1"/>
    <col min="12" max="12" width="1" style="102" customWidth="1"/>
    <col min="13" max="16384" width="9.19921875" style="102"/>
  </cols>
  <sheetData>
    <row r="1" spans="1:12">
      <c r="I1" s="153" t="s">
        <v>55</v>
      </c>
      <c r="J1" s="153"/>
      <c r="K1" s="153"/>
    </row>
    <row r="2" spans="1:12" s="1" customFormat="1" ht="26.1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2" s="2" customFormat="1" ht="26.1" customHeight="1">
      <c r="B3" s="82" t="s">
        <v>33</v>
      </c>
      <c r="C3" s="83"/>
      <c r="D3" s="84"/>
      <c r="E3" s="85"/>
      <c r="F3" s="86"/>
      <c r="G3" s="86"/>
      <c r="H3" s="86"/>
      <c r="I3" s="86"/>
      <c r="J3" s="86"/>
      <c r="K3" s="86"/>
    </row>
    <row r="4" spans="1:12" s="2" customFormat="1" ht="26.1" customHeight="1">
      <c r="B4" s="19" t="str">
        <f>ปร.6!A5</f>
        <v xml:space="preserve">สถานที่ก่อสร้าง  ศูนย์การศึกษาหนองระเวียง มหาวิทยาลัยเทคโนโลยีราชมงคลอีสาน </v>
      </c>
      <c r="C4" s="48"/>
      <c r="D4" s="49"/>
      <c r="E4" s="50"/>
      <c r="F4" s="87"/>
      <c r="G4" s="87"/>
      <c r="H4" s="88"/>
      <c r="I4" s="87"/>
      <c r="J4" s="87"/>
      <c r="K4" s="87"/>
    </row>
    <row r="5" spans="1:12" s="2" customFormat="1" ht="26.1" customHeight="1">
      <c r="B5" s="19" t="str">
        <f>ปร.6!A6</f>
        <v xml:space="preserve">หน่วยงานเจ้าของโครงการ/งานก่อสร้าง  มหาวิทยาลัยเทคโนโลยีราชมงคลอีสาน </v>
      </c>
      <c r="C5" s="48"/>
      <c r="D5" s="49"/>
      <c r="E5" s="50"/>
      <c r="F5" s="87"/>
      <c r="G5" s="87"/>
      <c r="H5" s="87"/>
      <c r="I5" s="87"/>
      <c r="J5" s="87"/>
      <c r="K5" s="87"/>
    </row>
    <row r="6" spans="1:12" s="2" customFormat="1" ht="26.1" customHeight="1">
      <c r="B6" s="19" t="str">
        <f>ปร.6!A8</f>
        <v>ประมาณราคากลางโดย  คณะกรรมการกำหนดราคากลาง เมื่อวันที่</v>
      </c>
      <c r="C6" s="48"/>
      <c r="D6" s="49"/>
      <c r="E6" s="50"/>
      <c r="F6" s="89"/>
      <c r="G6" s="89"/>
      <c r="H6" s="90"/>
      <c r="I6" s="89"/>
      <c r="J6" s="89"/>
      <c r="K6" s="89"/>
    </row>
    <row r="7" spans="1:12" s="3" customFormat="1" ht="18" customHeight="1" thickBot="1">
      <c r="B7" s="97"/>
      <c r="C7" s="98"/>
      <c r="D7" s="99"/>
      <c r="E7" s="51"/>
      <c r="F7" s="98"/>
      <c r="G7" s="98"/>
      <c r="H7" s="98"/>
      <c r="I7" s="98"/>
      <c r="J7" s="98"/>
      <c r="K7" s="100" t="s">
        <v>14</v>
      </c>
    </row>
    <row r="8" spans="1:12" s="3" customFormat="1" ht="20.100000000000001" customHeight="1" thickTop="1">
      <c r="A8" s="127"/>
      <c r="B8" s="155" t="s">
        <v>11</v>
      </c>
      <c r="C8" s="157" t="s">
        <v>12</v>
      </c>
      <c r="D8" s="159" t="s">
        <v>4</v>
      </c>
      <c r="E8" s="157" t="s">
        <v>5</v>
      </c>
      <c r="F8" s="161" t="s">
        <v>18</v>
      </c>
      <c r="G8" s="162"/>
      <c r="H8" s="161" t="s">
        <v>1</v>
      </c>
      <c r="I8" s="162"/>
      <c r="J8" s="94" t="s">
        <v>19</v>
      </c>
      <c r="K8" s="157" t="s">
        <v>7</v>
      </c>
    </row>
    <row r="9" spans="1:12" s="3" customFormat="1" ht="20.100000000000001" customHeight="1" thickBot="1">
      <c r="A9" s="127"/>
      <c r="B9" s="156"/>
      <c r="C9" s="158"/>
      <c r="D9" s="160"/>
      <c r="E9" s="158"/>
      <c r="F9" s="95" t="s">
        <v>10</v>
      </c>
      <c r="G9" s="95" t="s">
        <v>6</v>
      </c>
      <c r="H9" s="95" t="s">
        <v>10</v>
      </c>
      <c r="I9" s="95" t="s">
        <v>6</v>
      </c>
      <c r="J9" s="95" t="s">
        <v>9</v>
      </c>
      <c r="K9" s="158"/>
    </row>
    <row r="10" spans="1:12" s="9" customFormat="1" ht="18.95" customHeight="1" thickTop="1">
      <c r="A10" s="127"/>
      <c r="B10" s="113">
        <v>1</v>
      </c>
      <c r="C10" s="52" t="s">
        <v>37</v>
      </c>
      <c r="D10" s="101"/>
      <c r="E10" s="114"/>
      <c r="F10" s="115"/>
      <c r="G10" s="115"/>
      <c r="H10" s="115"/>
      <c r="I10" s="115"/>
      <c r="J10" s="115"/>
      <c r="K10" s="116"/>
      <c r="L10" s="3"/>
    </row>
    <row r="11" spans="1:12" s="3" customFormat="1" ht="18.95" customHeight="1">
      <c r="A11" s="128">
        <v>1.1000000000000001</v>
      </c>
      <c r="B11" s="109"/>
      <c r="C11" s="109" t="s">
        <v>41</v>
      </c>
      <c r="D11" s="117"/>
      <c r="E11" s="110" t="s">
        <v>8</v>
      </c>
      <c r="F11" s="111"/>
      <c r="G11" s="118"/>
      <c r="H11" s="111"/>
      <c r="I11" s="118"/>
      <c r="J11" s="118"/>
      <c r="K11" s="54"/>
    </row>
    <row r="12" spans="1:12" s="3" customFormat="1" ht="18.95" customHeight="1">
      <c r="A12" s="128">
        <v>1.2</v>
      </c>
      <c r="B12" s="109"/>
      <c r="C12" s="109" t="s">
        <v>40</v>
      </c>
      <c r="D12" s="117"/>
      <c r="E12" s="110" t="s">
        <v>24</v>
      </c>
      <c r="F12" s="111"/>
      <c r="G12" s="118"/>
      <c r="H12" s="111"/>
      <c r="I12" s="118"/>
      <c r="J12" s="118"/>
      <c r="K12" s="54"/>
    </row>
    <row r="13" spans="1:12" s="3" customFormat="1" ht="18.95" customHeight="1">
      <c r="A13" s="128">
        <v>1.2</v>
      </c>
      <c r="B13" s="109"/>
      <c r="C13" s="109" t="s">
        <v>42</v>
      </c>
      <c r="D13" s="117"/>
      <c r="E13" s="110" t="s">
        <v>24</v>
      </c>
      <c r="F13" s="111"/>
      <c r="G13" s="118"/>
      <c r="H13" s="111"/>
      <c r="I13" s="118"/>
      <c r="J13" s="118"/>
      <c r="K13" s="54"/>
    </row>
    <row r="14" spans="1:12" s="9" customFormat="1" ht="18.95" customHeight="1">
      <c r="A14" s="127"/>
      <c r="B14" s="53"/>
      <c r="C14" s="54" t="s">
        <v>39</v>
      </c>
      <c r="D14" s="119"/>
      <c r="E14" s="55" t="s">
        <v>24</v>
      </c>
      <c r="F14" s="120"/>
      <c r="G14" s="118"/>
      <c r="H14" s="118"/>
      <c r="I14" s="118"/>
      <c r="J14" s="118"/>
      <c r="K14" s="119"/>
      <c r="L14" s="3"/>
    </row>
    <row r="15" spans="1:12" s="9" customFormat="1" ht="18.95" customHeight="1">
      <c r="A15" s="127"/>
      <c r="B15" s="53"/>
      <c r="C15" s="54" t="s">
        <v>43</v>
      </c>
      <c r="D15" s="119"/>
      <c r="E15" s="55" t="s">
        <v>24</v>
      </c>
      <c r="F15" s="118"/>
      <c r="G15" s="118"/>
      <c r="H15" s="118"/>
      <c r="I15" s="118"/>
      <c r="J15" s="118"/>
      <c r="K15" s="54"/>
      <c r="L15" s="3"/>
    </row>
    <row r="16" spans="1:12" s="9" customFormat="1" ht="18.95" customHeight="1">
      <c r="A16" s="127"/>
      <c r="B16" s="53"/>
      <c r="C16" s="54" t="s">
        <v>44</v>
      </c>
      <c r="D16" s="119"/>
      <c r="E16" s="55" t="s">
        <v>8</v>
      </c>
      <c r="F16" s="120"/>
      <c r="G16" s="118"/>
      <c r="H16" s="118"/>
      <c r="I16" s="118"/>
      <c r="J16" s="118"/>
      <c r="K16" s="119"/>
      <c r="L16" s="3"/>
    </row>
    <row r="17" spans="1:12" s="9" customFormat="1" ht="18.95" customHeight="1">
      <c r="A17" s="127"/>
      <c r="B17" s="53"/>
      <c r="C17" s="54" t="s">
        <v>48</v>
      </c>
      <c r="D17" s="119"/>
      <c r="E17" s="55" t="s">
        <v>22</v>
      </c>
      <c r="F17" s="120"/>
      <c r="G17" s="118"/>
      <c r="H17" s="118"/>
      <c r="I17" s="118"/>
      <c r="J17" s="118"/>
      <c r="K17" s="119"/>
      <c r="L17" s="3"/>
    </row>
    <row r="18" spans="1:12" s="9" customFormat="1" ht="18.95" customHeight="1">
      <c r="A18" s="127"/>
      <c r="B18" s="53"/>
      <c r="C18" s="54" t="s">
        <v>47</v>
      </c>
      <c r="D18" s="119"/>
      <c r="E18" s="55" t="s">
        <v>22</v>
      </c>
      <c r="F18" s="120"/>
      <c r="G18" s="118"/>
      <c r="H18" s="118"/>
      <c r="I18" s="118"/>
      <c r="J18" s="118"/>
      <c r="K18" s="119"/>
      <c r="L18" s="3"/>
    </row>
    <row r="19" spans="1:12" s="9" customFormat="1" ht="18.95" customHeight="1">
      <c r="A19" s="127"/>
      <c r="B19" s="53"/>
      <c r="C19" s="54" t="s">
        <v>51</v>
      </c>
      <c r="D19" s="119"/>
      <c r="E19" s="55" t="s">
        <v>22</v>
      </c>
      <c r="F19" s="120"/>
      <c r="G19" s="118"/>
      <c r="H19" s="118"/>
      <c r="I19" s="118"/>
      <c r="J19" s="118"/>
      <c r="K19" s="119"/>
      <c r="L19" s="3"/>
    </row>
    <row r="20" spans="1:12" s="9" customFormat="1" ht="18.95" customHeight="1">
      <c r="A20" s="127"/>
      <c r="B20" s="53"/>
      <c r="C20" s="54" t="s">
        <v>54</v>
      </c>
      <c r="D20" s="119"/>
      <c r="E20" s="55" t="s">
        <v>50</v>
      </c>
      <c r="F20" s="120"/>
      <c r="G20" s="118"/>
      <c r="H20" s="118"/>
      <c r="I20" s="118"/>
      <c r="J20" s="118"/>
      <c r="K20" s="119"/>
      <c r="L20" s="3"/>
    </row>
    <row r="21" spans="1:12" s="9" customFormat="1" ht="18.95" customHeight="1">
      <c r="A21" s="127"/>
      <c r="B21" s="53"/>
      <c r="C21" s="54" t="s">
        <v>46</v>
      </c>
      <c r="D21" s="119"/>
      <c r="E21" s="55" t="s">
        <v>45</v>
      </c>
      <c r="F21" s="120"/>
      <c r="G21" s="118"/>
      <c r="H21" s="118"/>
      <c r="I21" s="118"/>
      <c r="J21" s="118"/>
      <c r="K21" s="119"/>
      <c r="L21" s="3"/>
    </row>
    <row r="22" spans="1:12" s="9" customFormat="1" ht="18.95" customHeight="1">
      <c r="A22" s="127"/>
      <c r="B22" s="53"/>
      <c r="C22" s="54" t="s">
        <v>52</v>
      </c>
      <c r="D22" s="119"/>
      <c r="E22" s="55" t="s">
        <v>25</v>
      </c>
      <c r="F22" s="120"/>
      <c r="G22" s="118"/>
      <c r="H22" s="118"/>
      <c r="I22" s="118"/>
      <c r="J22" s="118"/>
      <c r="K22" s="119"/>
      <c r="L22" s="3"/>
    </row>
    <row r="23" spans="1:12" s="9" customFormat="1" ht="18.95" customHeight="1">
      <c r="A23" s="127"/>
      <c r="B23" s="53"/>
      <c r="C23" s="112" t="s">
        <v>53</v>
      </c>
      <c r="D23" s="119"/>
      <c r="E23" s="55" t="s">
        <v>25</v>
      </c>
      <c r="F23" s="120"/>
      <c r="G23" s="118"/>
      <c r="H23" s="118"/>
      <c r="I23" s="118"/>
      <c r="J23" s="118"/>
      <c r="K23" s="119"/>
      <c r="L23" s="3"/>
    </row>
    <row r="24" spans="1:12" s="9" customFormat="1" ht="18.95" customHeight="1">
      <c r="A24" s="127"/>
      <c r="B24" s="53"/>
      <c r="C24" s="54" t="s">
        <v>49</v>
      </c>
      <c r="D24" s="119"/>
      <c r="E24" s="55" t="s">
        <v>8</v>
      </c>
      <c r="F24" s="120"/>
      <c r="G24" s="118"/>
      <c r="H24" s="118"/>
      <c r="I24" s="118"/>
      <c r="J24" s="118"/>
      <c r="K24" s="119"/>
      <c r="L24" s="3"/>
    </row>
    <row r="25" spans="1:12" s="9" customFormat="1" ht="18.95" customHeight="1">
      <c r="A25" s="127"/>
      <c r="B25" s="121"/>
      <c r="C25" s="122"/>
      <c r="D25" s="123"/>
      <c r="E25" s="124"/>
      <c r="F25" s="125"/>
      <c r="G25" s="126"/>
      <c r="H25" s="126"/>
      <c r="I25" s="126"/>
      <c r="J25" s="126"/>
      <c r="K25" s="123"/>
      <c r="L25" s="3"/>
    </row>
    <row r="26" spans="1:12" s="3" customFormat="1" ht="20.100000000000001" customHeight="1">
      <c r="A26" s="127"/>
      <c r="B26" s="56"/>
      <c r="C26" s="57" t="s">
        <v>30</v>
      </c>
      <c r="D26" s="58"/>
      <c r="E26" s="58"/>
      <c r="F26" s="91"/>
      <c r="G26" s="91"/>
      <c r="H26" s="91"/>
      <c r="I26" s="91"/>
      <c r="J26" s="92"/>
      <c r="K26" s="93"/>
    </row>
    <row r="27" spans="1:12" ht="20.100000000000001" customHeight="1">
      <c r="B27" s="103"/>
      <c r="C27" s="104"/>
      <c r="D27" s="96"/>
      <c r="E27" s="105"/>
      <c r="F27" s="104"/>
      <c r="G27" s="104"/>
      <c r="H27" s="104"/>
      <c r="I27" s="104"/>
      <c r="J27" s="104"/>
      <c r="K27" s="104"/>
    </row>
    <row r="28" spans="1:12" ht="20.100000000000001" customHeight="1">
      <c r="B28" s="96" t="s">
        <v>38</v>
      </c>
      <c r="C28" s="59"/>
      <c r="D28" s="60"/>
      <c r="E28" s="59"/>
      <c r="F28" s="59"/>
      <c r="G28" s="59"/>
      <c r="H28" s="59"/>
      <c r="I28" s="59"/>
      <c r="J28" s="59"/>
      <c r="K28" s="104"/>
    </row>
  </sheetData>
  <mergeCells count="9">
    <mergeCell ref="I1:K1"/>
    <mergeCell ref="B2:K2"/>
    <mergeCell ref="B8:B9"/>
    <mergeCell ref="C8:C9"/>
    <mergeCell ref="D8:D9"/>
    <mergeCell ref="E8:E9"/>
    <mergeCell ref="F8:G8"/>
    <mergeCell ref="H8:I8"/>
    <mergeCell ref="K8:K9"/>
  </mergeCells>
  <printOptions horizontalCentered="1"/>
  <pageMargins left="0.19685039370078741" right="0.19685039370078741" top="0.23622047244094491" bottom="0.19685039370078741" header="0.27559055118110237" footer="0.11811023622047245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ปร.6</vt:lpstr>
      <vt:lpstr>ปร.5(ก)</vt:lpstr>
      <vt:lpstr>ปร.4</vt:lpstr>
      <vt:lpstr>ปร.4!Print_Area</vt:lpstr>
      <vt:lpstr>'ปร.5(ก)'!Print_Area</vt:lpstr>
      <vt:lpstr>ปร.6!Print_Area</vt:lpstr>
      <vt:lpstr>ปร.4!Print_Titles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Admin</cp:lastModifiedBy>
  <cp:lastPrinted>2021-06-02T02:41:19Z</cp:lastPrinted>
  <dcterms:created xsi:type="dcterms:W3CDTF">1999-12-06T05:31:38Z</dcterms:created>
  <dcterms:modified xsi:type="dcterms:W3CDTF">2021-06-21T07:51:58Z</dcterms:modified>
</cp:coreProperties>
</file>