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255" activeTab="3"/>
  </bookViews>
  <sheets>
    <sheet name="แบบ ปร.4 " sheetId="1" r:id="rId1"/>
    <sheet name="แบบ ปร.5 (ก)" sheetId="2" r:id="rId2"/>
    <sheet name="แบบ ปร.6" sheetId="3" r:id="rId3"/>
    <sheet name="แบบ ปร.5 (ข)" sheetId="4" r:id="rId4"/>
  </sheets>
  <definedNames>
    <definedName name="_xlfn.BAHTTEXT" hidden="1">#NAME?</definedName>
    <definedName name="_xlnm.Print_Area" localSheetId="0">'แบบ ปร.4 '!$A$1:$N$387</definedName>
    <definedName name="_xlnm.Print_Area" localSheetId="1">'แบบ ปร.5 (ก)'!$A$1:$J$37</definedName>
    <definedName name="_xlnm.Print_Area" localSheetId="3">'แบบ ปร.5 (ข)'!$A$1:$J$37</definedName>
    <definedName name="_xlnm.Print_Area" localSheetId="2">'แบบ ปร.6'!$A$1:$J$37</definedName>
  </definedNames>
  <calcPr fullCalcOnLoad="1"/>
</workbook>
</file>

<file path=xl/sharedStrings.xml><?xml version="1.0" encoding="utf-8"?>
<sst xmlns="http://schemas.openxmlformats.org/spreadsheetml/2006/main" count="803" uniqueCount="257">
  <si>
    <t>ลำดับที่</t>
  </si>
  <si>
    <t>จำนวน</t>
  </si>
  <si>
    <t>หน่วย</t>
  </si>
  <si>
    <t>ราคาหน่วยละ</t>
  </si>
  <si>
    <t>จำนวนเงิน</t>
  </si>
  <si>
    <t>ค่าแรงงาน</t>
  </si>
  <si>
    <t>ค่าวัสดุ</t>
  </si>
  <si>
    <t>รวม</t>
  </si>
  <si>
    <t>ค่าวัสดุและแรงงาน</t>
  </si>
  <si>
    <t>หมายเหตุ</t>
  </si>
  <si>
    <t>A</t>
  </si>
  <si>
    <t>B</t>
  </si>
  <si>
    <t xml:space="preserve">แบบ ปร.4 แผ่นที่ </t>
  </si>
  <si>
    <t>C</t>
  </si>
  <si>
    <t>ตร.ม.</t>
  </si>
  <si>
    <t>สถานที่ก่อสร้าง</t>
  </si>
  <si>
    <t>แบบเลขที่</t>
  </si>
  <si>
    <t>รายการ</t>
  </si>
  <si>
    <t>Factor F</t>
  </si>
  <si>
    <t>ค่าก่อสร้าง</t>
  </si>
  <si>
    <t>สรุป</t>
  </si>
  <si>
    <t>D</t>
  </si>
  <si>
    <t>E</t>
  </si>
  <si>
    <t>รวมค่าก่อสร้างทั้งโครงการ/งานก่อสร้าง</t>
  </si>
  <si>
    <t>ราคากลาง</t>
  </si>
  <si>
    <t>F</t>
  </si>
  <si>
    <t>แบบแสดงรายการ ปริมาณงาน และราคา</t>
  </si>
  <si>
    <t>ประมาณการโดย</t>
  </si>
  <si>
    <t>หน่วย : บาท</t>
  </si>
  <si>
    <t>แบบ ปร.5 (ก)</t>
  </si>
  <si>
    <t>แบบสรุปค่าก่อสร้าง</t>
  </si>
  <si>
    <t>ค่างานต้นทุน</t>
  </si>
  <si>
    <t>รวมค่าก่อสร้าง</t>
  </si>
  <si>
    <t>แบบ ปร.5 (ข)</t>
  </si>
  <si>
    <t>3/</t>
  </si>
  <si>
    <t>2/</t>
  </si>
  <si>
    <t>1/</t>
  </si>
  <si>
    <t>หมวดงานเตรียมการ</t>
  </si>
  <si>
    <t>หมวดงานปรับปรุงห้องแปรรูปอาหาร</t>
  </si>
  <si>
    <t>งานปรับปรุงพื้น</t>
  </si>
  <si>
    <t>งานพื้นผิว EPOXZY SELF-LEVELING</t>
  </si>
  <si>
    <t>งานก่อผนังอิฐมวลเบา</t>
  </si>
  <si>
    <t>งานฉาบเรียบผนังอิฐมวลเบา</t>
  </si>
  <si>
    <t>หมวดงานผนังและผิวผนัง</t>
  </si>
  <si>
    <t>งานกั้นผนังเบาด้วยสมาร์ทบอร์ด หนา 10 มม.</t>
  </si>
  <si>
    <t xml:space="preserve">โครงเคร่า C-line ชนิดหนา </t>
  </si>
  <si>
    <t>เหล็กกล่อง [] 75x38x2.3 mm</t>
  </si>
  <si>
    <t>เสา-และคาน ยึดโครงผนัง</t>
  </si>
  <si>
    <t>กก.</t>
  </si>
  <si>
    <t>เหล็กกล่อง [] 100x50x2.3 mm</t>
  </si>
  <si>
    <t>เสา-และคาน ยึดโครงผนังบานเฟี้ยม</t>
  </si>
  <si>
    <t>ผนังทาสีน้ำพลาสติก ชนิดกันเชื้อรา</t>
  </si>
  <si>
    <t xml:space="preserve">ผนังทาสีน้ำพลาสติก </t>
  </si>
  <si>
    <t>ตร.ม</t>
  </si>
  <si>
    <t>ผนังกรุกระเบื้อง</t>
  </si>
  <si>
    <t>งานทาสีน้ำมันกันสนิม</t>
  </si>
  <si>
    <t>รวมยอดยกมา</t>
  </si>
  <si>
    <t>หมวดงานประตูหน้าต่าง</t>
  </si>
  <si>
    <t>D1 ประตูอลูมิเนี่ยมขนาด 3.15x2.00 m</t>
  </si>
  <si>
    <t>ชุด</t>
  </si>
  <si>
    <t>D2 ประตูอลูมิเนี่ยมขนาด 1.9x2.00 m</t>
  </si>
  <si>
    <t>ช่องแสงติดผนัง ขนาด 1.90x1.10 m</t>
  </si>
  <si>
    <t>งานติดตั้งบานมุ้งลวด W5</t>
  </si>
  <si>
    <t>บาน</t>
  </si>
  <si>
    <t>งานเหล็กลูกกรง ติดหน้าต่าง</t>
  </si>
  <si>
    <t xml:space="preserve"> - เหล็ก [] 50x25x2.3 มม.</t>
  </si>
  <si>
    <t xml:space="preserve"> - เหล็ก เส้นกลม RB 9 มม.</t>
  </si>
  <si>
    <t xml:space="preserve"> - งานสีกันสนิม</t>
  </si>
  <si>
    <t xml:space="preserve"> - งานสีจริง</t>
  </si>
  <si>
    <t>หมวดงานปรับปรุงห้องน้ำ</t>
  </si>
  <si>
    <t>หมวดงานโครงสร้าง</t>
  </si>
  <si>
    <t>งานดินขุด</t>
  </si>
  <si>
    <t>งานทรายหยาบ</t>
  </si>
  <si>
    <t>งานคอนกรีตหยาบ</t>
  </si>
  <si>
    <t>งานเหล็กสริมคอนกรีต</t>
  </si>
  <si>
    <t>ลบ.ม.</t>
  </si>
  <si>
    <t xml:space="preserve"> -SR24 RB6 mm</t>
  </si>
  <si>
    <t xml:space="preserve"> -SR24 RB9 mm</t>
  </si>
  <si>
    <t xml:space="preserve"> -SD30 DB12 mm</t>
  </si>
  <si>
    <t xml:space="preserve"> -SD30 DB16 mm</t>
  </si>
  <si>
    <t>ลวดดำผูกเหล็ก</t>
  </si>
  <si>
    <t>ไม้แบบ</t>
  </si>
  <si>
    <t>ตะปู</t>
  </si>
  <si>
    <t>รวมยอดยกไป</t>
  </si>
  <si>
    <t>งานเหล็กตะแกรง Wire Mesh Dia.4 mm</t>
  </si>
  <si>
    <t xml:space="preserve"> @ 0.20 m #</t>
  </si>
  <si>
    <t>งานสถาปัตยกรรม</t>
  </si>
  <si>
    <t xml:space="preserve"> งานฉาบผนัง</t>
  </si>
  <si>
    <t>4 /</t>
  </si>
  <si>
    <t>5 /</t>
  </si>
  <si>
    <t>6 /</t>
  </si>
  <si>
    <t xml:space="preserve"> งานเสาเอ็นและคานเอ็น คสล.</t>
  </si>
  <si>
    <t xml:space="preserve"> งานพื้นผิวปูกระเบื้อง F2</t>
  </si>
  <si>
    <t xml:space="preserve"> งานพื้นผิวปูกระเบื้อง F3</t>
  </si>
  <si>
    <t>ม.</t>
  </si>
  <si>
    <t>7 /</t>
  </si>
  <si>
    <t>8 /</t>
  </si>
  <si>
    <t xml:space="preserve"> งานผนังทาสี</t>
  </si>
  <si>
    <t xml:space="preserve"> งานผนังบล็อกช่องลม </t>
  </si>
  <si>
    <t>งานเหล็กโครงหลังคา</t>
  </si>
  <si>
    <t xml:space="preserve"> -เหล็กกล่อง 60x30x2.3 mm.</t>
  </si>
  <si>
    <t xml:space="preserve"> -เหล็กกล่อง 100x50x2.3 mm.</t>
  </si>
  <si>
    <t xml:space="preserve"> -งานสีกันสนิม</t>
  </si>
  <si>
    <t xml:space="preserve"> -งานสีโครงเหล็กจริง</t>
  </si>
  <si>
    <t>งานหลังคาเมทัลชีท หนา 0.40 มม.</t>
  </si>
  <si>
    <t>งานครอบ Siding</t>
  </si>
  <si>
    <t>งานรางน้ำ เมทัลชีท</t>
  </si>
  <si>
    <t xml:space="preserve"> -งานโครงเหล็กกล่อง 25x25x2.3 mm</t>
  </si>
  <si>
    <t xml:space="preserve">  รับรางน้ำเมทัลชีท</t>
  </si>
  <si>
    <t xml:space="preserve"> งานผนังกรุกระเบื้อง ขนาด 0.20x0.30 m.</t>
  </si>
  <si>
    <t xml:space="preserve"> โครงเคร่า C-line ชนิดหนา</t>
  </si>
  <si>
    <t>ชุดอุปกรณ์ประกอบห้องน้ำ</t>
  </si>
  <si>
    <t xml:space="preserve"> - โถส้วมแบบนั่งราบ</t>
  </si>
  <si>
    <t xml:space="preserve"> - อ่างล้างหน้าแบบ Top เคาท์เตอร์</t>
  </si>
  <si>
    <t xml:space="preserve"> - ชุดโถปัสสาวะ</t>
  </si>
  <si>
    <t xml:space="preserve">   พร้อมอุปกรณ์ประกอบอ่างครบชุด</t>
  </si>
  <si>
    <t xml:space="preserve"> - ชุดสายฉีดชำระ</t>
  </si>
  <si>
    <t xml:space="preserve"> - ชุดที่ใส่กระดาษชำระ</t>
  </si>
  <si>
    <t xml:space="preserve"> - ชุดตะแกรงกรองผง FLOOR DRAIN</t>
  </si>
  <si>
    <t xml:space="preserve"> - ชุดกระจก หน้าเคาท์เตอร์</t>
  </si>
  <si>
    <t xml:space="preserve"> - ชุดเคาท์เตอร์</t>
  </si>
  <si>
    <t xml:space="preserve"> - ชุด ฝาปิดพื้น FCO  Dai.4 นิ้ว</t>
  </si>
  <si>
    <t xml:space="preserve"> - ชุด ฝาปิดพื้น FCO  Dai.3 นิ้ว</t>
  </si>
  <si>
    <t>9 /</t>
  </si>
  <si>
    <t>งานระบบสุขาภิบาล</t>
  </si>
  <si>
    <t>ท่อ PVC 1" Class 13.5</t>
  </si>
  <si>
    <t>ท่อ PVC 1/2" Class 13.5</t>
  </si>
  <si>
    <t>ท่อ PVC 2" Class 8.5</t>
  </si>
  <si>
    <t>ท่อ PVC 4" Class 8.5</t>
  </si>
  <si>
    <t>ท่อ PVC 3" Class 8.5</t>
  </si>
  <si>
    <t>ถังบำบัดสำเร็จรูปขนาด 1600 ลิตร</t>
  </si>
  <si>
    <t>จุด</t>
  </si>
  <si>
    <t>10 /</t>
  </si>
  <si>
    <t>หมวดงานระบบไฟฟ้า</t>
  </si>
  <si>
    <t>งานรื้อดวงโคม</t>
  </si>
  <si>
    <t>งานติดตั้งดวงโคมชุดเดิมกลับ</t>
  </si>
  <si>
    <t>งานติดตั้งดวงโคม 2x36w ชนิดโคมครอบพลาสติก</t>
  </si>
  <si>
    <t>ชุดดวงโคมขนาด 1x18w ชุดโคมครอบพลาสติก</t>
  </si>
  <si>
    <t>งานระบบไฟฟ้า</t>
  </si>
  <si>
    <t>11 /</t>
  </si>
  <si>
    <t>หมวดงานอุปกรณ์และคุรุภัณฑ์ประจำห้อง</t>
  </si>
  <si>
    <t>12 /</t>
  </si>
  <si>
    <t>13 /</t>
  </si>
  <si>
    <t>หมวดงานจัดพื้นบริเวณรอบอาคาร</t>
  </si>
  <si>
    <t>พัดลมดูดอากาศขนาด 8 นิ้ว</t>
  </si>
  <si>
    <t xml:space="preserve">อ่างสแตนเลสชนิด 2 หลุม </t>
  </si>
  <si>
    <t>พร้อมมีพื้นที่สำหรับวางภาชนะ  ขนาดตามแบบรูป</t>
  </si>
  <si>
    <t>ไม้พุ่มสำหรับจัดสวน</t>
  </si>
  <si>
    <t>หญ้าจัดสวน</t>
  </si>
  <si>
    <t>งานคอนกรีตโครงสร้าง 240 ksc (Cylinder)</t>
  </si>
  <si>
    <t>งานรื้อพื้น คสล.เดิม</t>
  </si>
  <si>
    <t>งานรื้อขอบคันทางคอนกรีตเดิม</t>
  </si>
  <si>
    <t>** รื้อพร้อมขนทิ้ง**</t>
  </si>
  <si>
    <t>งานรื้อรางน้ำ คสล. เดิม</t>
  </si>
  <si>
    <t>งานเดินสายไฟดวงโคม</t>
  </si>
  <si>
    <t>ชุดเต้ารับ ชนิดมีกราวด์</t>
  </si>
  <si>
    <t>งานสายไฟสวิตซ์</t>
  </si>
  <si>
    <t>งานปรับพื้นที่</t>
  </si>
  <si>
    <t>งาน/กลุ่มงานเตรียมการ</t>
  </si>
  <si>
    <t>งาน/กลุ่มงานปรับปรุงห้องแปรรูปอาหาร</t>
  </si>
  <si>
    <t>งาน/กลุ่มงานปรับปรุงห้องน้ำ</t>
  </si>
  <si>
    <t>งานปรับปรุงระบบไฟ</t>
  </si>
  <si>
    <t>งานปรับปรุงพื้นที่รอบอาคาร</t>
  </si>
  <si>
    <t>งาน/กลุ่มอุปกรณ์และงานคุรุภัณฑ์ประจำห้อง</t>
  </si>
  <si>
    <t>14 /</t>
  </si>
  <si>
    <t>งานติดตั้งก็อกน้ำบนอ่างสแตนเลส</t>
  </si>
  <si>
    <t>งานรื้อถอนหน้าต่างอลูมิเนี่ยมเดิม</t>
  </si>
  <si>
    <t xml:space="preserve"> แผ่นผนังสมาร์บอร์ด หนา 8 มม โครงเคร่าเหล็กกล่อง</t>
  </si>
  <si>
    <t>หมวดงานประตู</t>
  </si>
  <si>
    <t>งานทาสีฝ้าเพดาน</t>
  </si>
  <si>
    <t xml:space="preserve"> งานผนังบล็อกแก้วสีชา</t>
  </si>
  <si>
    <t>ถังดักไขมันสำเร็จรูปขนาด 80 ลิตร</t>
  </si>
  <si>
    <t>ค่าแรงงานเดินท่อระบบสุขาภิบาล</t>
  </si>
  <si>
    <t xml:space="preserve">ค่าข้อต่ออุปกรณ์ท่อ </t>
  </si>
  <si>
    <t>คิดเป็น ร้อยละ 50 ของค่าวัสดุท่อ</t>
  </si>
  <si>
    <t xml:space="preserve"> งานก่อผนังอิฐมวลเบาครึ่งแผ่น</t>
  </si>
  <si>
    <t>งานฝ้าเพดานสมาร์ทบอร์ด หนา 8 มม</t>
  </si>
  <si>
    <t>งานทาสีน้ำพลาสติกผนังภายนอก</t>
  </si>
  <si>
    <t>งานประตูชุดบานไฟเบอร์กลาส ขนาด 0.70x2.00 ม.</t>
  </si>
  <si>
    <t>แบบเจาะเกล็ดครึ่งบาน</t>
  </si>
  <si>
    <t>ถังดับเพลิงชนิดย้ำยาเหลวระเหยขนาด 10 ปอนด์</t>
  </si>
  <si>
    <t>ชนิดติดกระจกหรือผนัง</t>
  </si>
  <si>
    <t>งานตัดพื้นรื้อคอนกรีตเพื่อวางท่อ คสล. และบ่อพัก</t>
  </si>
  <si>
    <t>งานรื้อรางระบายน้ำ คสล. เดิม</t>
  </si>
  <si>
    <t>บ่อ</t>
  </si>
  <si>
    <t>งานรื้อขอบคันทางเดิม (อิฐบล็อก)</t>
  </si>
  <si>
    <t>งานวางขอบคันทาง ขนาด 0.15x0.30x1.00 ม.</t>
  </si>
  <si>
    <t>ขอบคันทางคอนกรีต</t>
  </si>
  <si>
    <t>งานรางน้ำ คสล. ชนิดรางเปิด</t>
  </si>
  <si>
    <t>ฝาปิดรางน้ำ เหล็ก FB ขนาด 45x5 มม. @ 0.05 ม.</t>
  </si>
  <si>
    <t>บ่อพัก คสล. สำหรับท่อระบาย 0.30 ม.</t>
  </si>
  <si>
    <t>งานดินขุด ร่องน้ำ</t>
  </si>
  <si>
    <t>งานเทพื้น คสล. หนา 0.10 ม</t>
  </si>
  <si>
    <t>ปิดท่อระบายน้ำ</t>
  </si>
  <si>
    <t>รามยอดยกไป</t>
  </si>
  <si>
    <t>และหล่อปิดฝาบ่อบำบัด</t>
  </si>
  <si>
    <t>งานหล่อคอนกรีตขนาด 2.0x2.0x 0.15 ม.รองฐานบ่อ</t>
  </si>
  <si>
    <t>เสริมเหล็ก DB12 มม @ 0.10 ม #</t>
  </si>
  <si>
    <t>งานวางบ่อบำบัดสำเร็จรูป ขนาด 1600 ลิตร</t>
  </si>
  <si>
    <t>งานหล่อพื้นรองรับถังบำบัด 2x2x0.15 ม.</t>
  </si>
  <si>
    <t>งานรื้อพื้นตำแหน่งห้องน้ำ</t>
  </si>
  <si>
    <t>ตู้</t>
  </si>
  <si>
    <t>ชุดตู้แช่สแตนเลส ฝาทึบ 2 ประตู</t>
  </si>
  <si>
    <t>โต๊ะทำด้วยสแตนเลส 304 ขนาด กว้างxยาวxสูง</t>
  </si>
  <si>
    <t>1.00x2.00x0.80 ม.</t>
  </si>
  <si>
    <t>ตัว</t>
  </si>
  <si>
    <t>**งานรื้อสกัดอยู่ในหมวด งานปรับปรุงบริเวณ**</t>
  </si>
  <si>
    <t>ชุดม่านอุตสาหกรรมสีเหลือง กว้าง 2.7 สูง 2.90 ม.</t>
  </si>
  <si>
    <t>15 /</t>
  </si>
  <si>
    <t>อ่างสแตนเลสชนิด 1 หลุม พร้อมระบบใช้เท้าเหยียบเปิด</t>
  </si>
  <si>
    <t>แอร์ชนิดแขวนฝ้าเพดาน ขนาด 24000 BTU</t>
  </si>
  <si>
    <t>ถังเก็บน้ำบนดิน สแตนเลส ขนาด 2500 ลิตร</t>
  </si>
  <si>
    <t>เมตร</t>
  </si>
  <si>
    <t>สาย THW 1x 2.5 ตร.มม.</t>
  </si>
  <si>
    <t>สาย THW 1x 1.5 ตร.มม.</t>
  </si>
  <si>
    <t>งานท่อร้อยสาย PVC 1/2 นิ้ว</t>
  </si>
  <si>
    <t>ปั๊มอัตโนมัติ ขนาด 350 วัตต์</t>
  </si>
  <si>
    <t xml:space="preserve">ท่อ HDPE 2"  (PE100)(PN12.5) คาดฟ้า </t>
  </si>
  <si>
    <t>คิดร้อยละ 30 ของค่าวัสดุท่อและข้อต่อ</t>
  </si>
  <si>
    <t>งานรื้อหน้าต่าง บานเกล็ดและช่องแสง ขนาด</t>
  </si>
  <si>
    <t>กว้าง 3.20 สูง 2.20 ม. (4ช่อง)</t>
  </si>
  <si>
    <t>ประตูอลูมิเนี่ยมขนาด 1.78x2.00 บานเลื่อนสลับ</t>
  </si>
  <si>
    <t>หน้าต่างอลูมิเนี่ยมขนาด 3.2x2.20 บานเปิดเดี่ยว</t>
  </si>
  <si>
    <t>สำหรับแช่เย็น Chiller No Frost</t>
  </si>
  <si>
    <t>บ่อพักสำหรับท่อระบายน้ำ ขนาด 0.40 ม</t>
  </si>
  <si>
    <t>ท่อ คสล. Dai. 0.40 ม. (พร้อมปูน ทราย)</t>
  </si>
  <si>
    <t>ท่อ คสล. Dai. 0.30 ม. (พร้อมปูน ทราย)</t>
  </si>
  <si>
    <t>งานรื้อบ่อ บำบัด คสล.เดิม ขนาด Dai.0.80 m</t>
  </si>
  <si>
    <t>งานรื้อหลังคาสังกะสีเดิม</t>
  </si>
  <si>
    <t>งานรื้อครอบ Flashing และ Siding เดิม</t>
  </si>
  <si>
    <t>งานทาสีฝ้าเพดาน ภายในและภายนอก</t>
  </si>
  <si>
    <t>หมวดงานปรับปรุงหลังคา</t>
  </si>
  <si>
    <t>งานครอบ Siding+ Flashing</t>
  </si>
  <si>
    <t xml:space="preserve"> ครอบข้าง+ครอบสันหลังคา</t>
  </si>
  <si>
    <t xml:space="preserve"> ครอบเชิงผนัง</t>
  </si>
  <si>
    <t>แปสำเร็จรูปขนาด 65x30x0.55 mm</t>
  </si>
  <si>
    <t>หนา 5  มม. (ราคารวมค่าแรง)</t>
  </si>
  <si>
    <t>ปรับขอบรางระบาย สูง 0.20 m. หนา 5 มม</t>
  </si>
  <si>
    <t>ชั้นวางของสแตนเลส ขนาด 0.5 x1.2x1.50 ม.</t>
  </si>
  <si>
    <t>ม่านปรับแสง สูง 1.80 ยาว 4.10 ม</t>
  </si>
  <si>
    <t>ม่านปรับแสง สูง 2.30 ยาว 3.20 ม</t>
  </si>
  <si>
    <t>ชื่อโครงการ</t>
  </si>
  <si>
    <t>เจ้าของโครงการ</t>
  </si>
  <si>
    <t>แบบ ปร.4  ที่แนบ</t>
  </si>
  <si>
    <t>ห้องปฏิบัติการแปรรูปอาหาร คณะวิศวกรรมศาสตร์และเทคโนโลยี</t>
  </si>
  <si>
    <t>ปรับปรุงห้องปฏิบัติการแปรรูปอาหาร ตำบลในเมือง อำเภอเมืองนครราชสีมา จังหวัดนครราชสีมา</t>
  </si>
  <si>
    <t xml:space="preserve">เมื่อวันที่      </t>
  </si>
  <si>
    <t xml:space="preserve">คณะวิศวกรรมศาสตร์และเทคโนโลยี มหาวิทยาลัยเทคโนโลยีราชมงคลอีสาน </t>
  </si>
  <si>
    <t>มีจำนวน  15  หน้า</t>
  </si>
  <si>
    <t>คำนวณราคากลาง         เมื่อวันที่</t>
  </si>
  <si>
    <t>แบบ ปร.4 และ ปร.5 ที่แนบ</t>
  </si>
  <si>
    <t>มีจำนวน 1 ชุด</t>
  </si>
  <si>
    <t>คำนวณราคากลาง เมื่อวันที่</t>
  </si>
  <si>
    <t>แบบ ปร. 6 แผ่นที่ 1/1</t>
  </si>
  <si>
    <t>เครื่อง</t>
  </si>
  <si>
    <t>ถัง</t>
  </si>
  <si>
    <t>งานอุปกรณ์และครุภัณฑ์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</si>
</sst>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0.0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[$€-2]\ #,##0.00_);[Red]\([$€-2]\ #,##0.00\)"/>
    <numFmt numFmtId="187" formatCode="0.000"/>
    <numFmt numFmtId="188" formatCode="0.0000"/>
    <numFmt numFmtId="189" formatCode="[$-107041E]d\ mmmm\ yyyy;@"/>
    <numFmt numFmtId="190" formatCode="[$-1070000]d/mm/yyyy;@"/>
    <numFmt numFmtId="191" formatCode="0.0%"/>
    <numFmt numFmtId="192" formatCode="0.E+00"/>
    <numFmt numFmtId="193" formatCode="&quot;฿&quot;#,##0.00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0_-;\-* #,##0.00000000_-;_-* &quot;-&quot;??_-;_-@_-"/>
    <numFmt numFmtId="199" formatCode="_-* #,##0.0000_-;\-* #,##0.0000_-;_-* &quot;-&quot;????_-;_-@_-"/>
    <numFmt numFmtId="200" formatCode="0.00000"/>
    <numFmt numFmtId="201" formatCode="_(* #,##0_);_(* \(#,##0\);_(* &quot;-&quot;??_);_(@_)"/>
    <numFmt numFmtId="202" formatCode="_-* #,##0_-;\-* #,##0_-;_-* &quot;-&quot;??_-;_-@_-"/>
    <numFmt numFmtId="203" formatCode="_-* #,##0.0_-;\-* #,##0.0_-;_-* &quot;-&quot;??_-;_-@_-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74">
    <font>
      <sz val="16"/>
      <color theme="1"/>
      <name val="AngsanaUPC"/>
      <family val="2"/>
    </font>
    <font>
      <sz val="16"/>
      <color indexed="8"/>
      <name val="AngsanaUPC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BrowalliaUPC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AngsanaUPC"/>
      <family val="1"/>
    </font>
    <font>
      <sz val="14.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9"/>
      <name val="AngsanaUPC"/>
      <family val="2"/>
    </font>
    <font>
      <u val="single"/>
      <sz val="16"/>
      <color indexed="20"/>
      <name val="AngsanaUPC"/>
      <family val="2"/>
    </font>
    <font>
      <u val="single"/>
      <sz val="16"/>
      <color indexed="12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Cambri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4"/>
      <color indexed="10"/>
      <name val="TH SarabunPSK"/>
      <family val="2"/>
    </font>
    <font>
      <sz val="16"/>
      <color theme="0"/>
      <name val="AngsanaUPC"/>
      <family val="2"/>
    </font>
    <font>
      <sz val="11"/>
      <color theme="1"/>
      <name val="Calibri"/>
      <family val="2"/>
    </font>
    <font>
      <u val="single"/>
      <sz val="16"/>
      <color theme="11"/>
      <name val="AngsanaUPC"/>
      <family val="2"/>
    </font>
    <font>
      <u val="single"/>
      <sz val="16"/>
      <color theme="1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1"/>
      </bottom>
    </border>
    <border>
      <left>
        <color indexed="63"/>
      </left>
      <right style="thin"/>
      <top style="thin">
        <color theme="0" tint="-0.4999699890613556"/>
      </top>
      <bottom style="thin">
        <color theme="1"/>
      </bottom>
    </border>
    <border>
      <left>
        <color indexed="63"/>
      </left>
      <right>
        <color indexed="63"/>
      </right>
      <top style="double"/>
      <bottom style="thin">
        <color theme="0" tint="-0.4999699890613556"/>
      </bottom>
    </border>
    <border>
      <left>
        <color indexed="63"/>
      </left>
      <right style="thin"/>
      <top style="double"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>
        <color theme="0" tint="-0.49996998906135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1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0" tint="-0.4999699890613556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0" tint="-0.4999699890613556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0" tint="-0.4999699890613556"/>
      </top>
      <bottom style="thin">
        <color theme="1"/>
      </bottom>
    </border>
    <border>
      <left style="thin">
        <color theme="1"/>
      </left>
      <right style="thin"/>
      <top style="thin">
        <color theme="0" tint="-0.4999699890613556"/>
      </top>
      <bottom style="thin">
        <color theme="1"/>
      </bottom>
    </border>
    <border>
      <left style="thin"/>
      <right style="thin">
        <color theme="1"/>
      </right>
      <top style="thin">
        <color theme="0" tint="-0.4999699890613556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/>
      <top style="thin">
        <color theme="0" tint="-0.4999699890613556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0" tint="-0.4999699890613556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/>
      <top style="double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1"/>
      </left>
      <right style="thin">
        <color theme="1"/>
      </right>
      <top style="thin">
        <color theme="0" tint="-0.4999699890613556"/>
      </top>
      <bottom style="thin"/>
    </border>
    <border>
      <left style="thin"/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theme="1"/>
      </right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 style="thin">
        <color theme="1" tint="0.04998999834060669"/>
      </right>
      <top style="double"/>
      <bottom style="thin">
        <color theme="0" tint="-0.4999699890613556"/>
      </bottom>
    </border>
    <border>
      <left style="thin">
        <color theme="1" tint="0.04998999834060669"/>
      </left>
      <right style="thin">
        <color theme="1" tint="0.04998999834060669"/>
      </right>
      <top style="double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 style="thin">
        <color theme="1"/>
      </bottom>
    </border>
    <border>
      <left>
        <color indexed="63"/>
      </left>
      <right style="thin">
        <color theme="1"/>
      </right>
      <top style="double"/>
      <bottom style="thin">
        <color theme="0" tint="-0.4999699890613556"/>
      </bottom>
    </border>
  </borders>
  <cellStyleXfs count="1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14" fillId="38" borderId="1" applyNumberFormat="0" applyAlignment="0" applyProtection="0"/>
    <xf numFmtId="0" fontId="14" fillId="38" borderId="1" applyNumberFormat="0" applyAlignment="0" applyProtection="0"/>
    <xf numFmtId="0" fontId="14" fillId="38" borderId="1" applyNumberFormat="0" applyAlignment="0" applyProtection="0"/>
    <xf numFmtId="0" fontId="14" fillId="38" borderId="1" applyNumberFormat="0" applyAlignment="0" applyProtection="0"/>
    <xf numFmtId="0" fontId="14" fillId="38" borderId="1" applyNumberFormat="0" applyAlignment="0" applyProtection="0"/>
    <xf numFmtId="0" fontId="14" fillId="38" borderId="1" applyNumberFormat="0" applyAlignment="0" applyProtection="0"/>
    <xf numFmtId="0" fontId="15" fillId="39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40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25" fillId="38" borderId="8" applyNumberFormat="0" applyAlignment="0" applyProtection="0"/>
    <xf numFmtId="0" fontId="25" fillId="38" borderId="8" applyNumberFormat="0" applyAlignment="0" applyProtection="0"/>
    <xf numFmtId="0" fontId="25" fillId="38" borderId="8" applyNumberFormat="0" applyAlignment="0" applyProtection="0"/>
    <xf numFmtId="0" fontId="25" fillId="38" borderId="8" applyNumberFormat="0" applyAlignment="0" applyProtection="0"/>
    <xf numFmtId="0" fontId="25" fillId="38" borderId="8" applyNumberFormat="0" applyAlignment="0" applyProtection="0"/>
    <xf numFmtId="0" fontId="25" fillId="38" borderId="8" applyNumberForma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6" fillId="42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43" borderId="11" applyNumberFormat="0" applyAlignment="0" applyProtection="0"/>
    <xf numFmtId="0" fontId="61" fillId="0" borderId="12" applyNumberFormat="0" applyFill="0" applyAlignment="0" applyProtection="0"/>
    <xf numFmtId="0" fontId="62" fillId="4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63" fillId="45" borderId="10" applyNumberFormat="0" applyAlignment="0" applyProtection="0"/>
    <xf numFmtId="0" fontId="64" fillId="46" borderId="0" applyNumberFormat="0" applyBorder="0" applyAlignment="0" applyProtection="0"/>
    <xf numFmtId="9" fontId="1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47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67" fillId="42" borderId="14" applyNumberFormat="0" applyAlignment="0" applyProtection="0"/>
    <xf numFmtId="0" fontId="1" fillId="54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90" fontId="4" fillId="0" borderId="0" xfId="0" applyNumberFormat="1" applyFont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3" fontId="4" fillId="0" borderId="20" xfId="152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3" fontId="4" fillId="0" borderId="21" xfId="152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43" fontId="4" fillId="0" borderId="21" xfId="152" applyFont="1" applyBorder="1" applyAlignment="1">
      <alignment horizontal="center" vertical="center"/>
    </xf>
    <xf numFmtId="43" fontId="4" fillId="0" borderId="21" xfId="152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2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43" fontId="4" fillId="0" borderId="21" xfId="152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43" fontId="4" fillId="0" borderId="26" xfId="152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43" fontId="71" fillId="0" borderId="45" xfId="152" applyFont="1" applyBorder="1" applyAlignment="1">
      <alignment horizontal="center" vertical="center"/>
    </xf>
    <xf numFmtId="43" fontId="71" fillId="0" borderId="21" xfId="152" applyFont="1" applyBorder="1" applyAlignment="1">
      <alignment horizontal="center" vertical="center"/>
    </xf>
    <xf numFmtId="43" fontId="71" fillId="0" borderId="21" xfId="152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43" fontId="5" fillId="0" borderId="46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5" fillId="0" borderId="5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43" fontId="5" fillId="0" borderId="51" xfId="0" applyNumberFormat="1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0" fontId="2" fillId="0" borderId="5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88" fontId="2" fillId="0" borderId="56" xfId="0" applyNumberFormat="1" applyFont="1" applyBorder="1" applyAlignment="1">
      <alignment horizontal="center" vertical="center"/>
    </xf>
    <xf numFmtId="43" fontId="2" fillId="0" borderId="56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3" fontId="3" fillId="0" borderId="59" xfId="0" applyNumberFormat="1" applyFont="1" applyBorder="1" applyAlignment="1">
      <alignment vertical="center"/>
    </xf>
    <xf numFmtId="43" fontId="3" fillId="0" borderId="0" xfId="152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87" fontId="2" fillId="0" borderId="56" xfId="0" applyNumberFormat="1" applyFont="1" applyBorder="1" applyAlignment="1">
      <alignment horizontal="center" vertical="center"/>
    </xf>
    <xf numFmtId="188" fontId="2" fillId="0" borderId="55" xfId="0" applyNumberFormat="1" applyFont="1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3" fontId="3" fillId="0" borderId="36" xfId="0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43" fontId="3" fillId="0" borderId="37" xfId="152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3" fillId="0" borderId="62" xfId="0" applyFont="1" applyBorder="1" applyAlignment="1">
      <alignment horizontal="right" vertical="center"/>
    </xf>
    <xf numFmtId="43" fontId="3" fillId="0" borderId="62" xfId="0" applyNumberFormat="1" applyFont="1" applyBorder="1" applyAlignment="1">
      <alignment vertical="center"/>
    </xf>
    <xf numFmtId="43" fontId="4" fillId="0" borderId="21" xfId="152" applyFont="1" applyBorder="1" applyAlignment="1">
      <alignment vertical="center"/>
    </xf>
    <xf numFmtId="43" fontId="4" fillId="0" borderId="26" xfId="152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63" xfId="0" applyFont="1" applyBorder="1" applyAlignment="1">
      <alignment horizontal="left" vertical="center"/>
    </xf>
    <xf numFmtId="182" fontId="4" fillId="0" borderId="21" xfId="0" applyNumberFormat="1" applyFont="1" applyBorder="1" applyAlignment="1">
      <alignment horizontal="right" vertical="center"/>
    </xf>
    <xf numFmtId="182" fontId="4" fillId="0" borderId="21" xfId="0" applyNumberFormat="1" applyFont="1" applyBorder="1" applyAlignment="1">
      <alignment vertical="center"/>
    </xf>
    <xf numFmtId="0" fontId="71" fillId="0" borderId="44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43" fontId="71" fillId="0" borderId="20" xfId="152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43" fontId="71" fillId="0" borderId="20" xfId="152" applyFont="1" applyBorder="1" applyAlignment="1">
      <alignment horizontal="center" vertical="center"/>
    </xf>
    <xf numFmtId="43" fontId="4" fillId="0" borderId="20" xfId="152" applyFont="1" applyBorder="1" applyAlignment="1">
      <alignment horizontal="right" vertical="center"/>
    </xf>
    <xf numFmtId="0" fontId="71" fillId="0" borderId="64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43" fontId="4" fillId="0" borderId="64" xfId="152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43" fontId="4" fillId="0" borderId="64" xfId="152" applyFont="1" applyBorder="1" applyAlignment="1">
      <alignment horizontal="center" vertical="center"/>
    </xf>
    <xf numFmtId="43" fontId="4" fillId="0" borderId="64" xfId="152" applyFont="1" applyBorder="1" applyAlignment="1">
      <alignment horizontal="right" vertical="center"/>
    </xf>
    <xf numFmtId="0" fontId="72" fillId="0" borderId="66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182" fontId="4" fillId="0" borderId="26" xfId="0" applyNumberFormat="1" applyFont="1" applyBorder="1" applyAlignment="1">
      <alignment vertical="center"/>
    </xf>
    <xf numFmtId="43" fontId="5" fillId="0" borderId="64" xfId="152" applyFont="1" applyBorder="1" applyAlignment="1">
      <alignment horizontal="right" vertical="center"/>
    </xf>
    <xf numFmtId="43" fontId="5" fillId="0" borderId="64" xfId="152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43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64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3" fontId="5" fillId="0" borderId="64" xfId="0" applyNumberFormat="1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2" fontId="4" fillId="0" borderId="32" xfId="0" applyNumberFormat="1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3" fontId="4" fillId="0" borderId="21" xfId="152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71" fillId="0" borderId="24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3" fontId="4" fillId="0" borderId="2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2" fontId="4" fillId="0" borderId="32" xfId="0" applyNumberFormat="1" applyFont="1" applyBorder="1" applyAlignment="1">
      <alignment vertical="center"/>
    </xf>
    <xf numFmtId="43" fontId="4" fillId="0" borderId="32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72" xfId="0" applyFont="1" applyBorder="1" applyAlignment="1">
      <alignment horizontal="right" vertical="center"/>
    </xf>
    <xf numFmtId="43" fontId="4" fillId="0" borderId="72" xfId="0" applyNumberFormat="1" applyFont="1" applyBorder="1" applyAlignment="1">
      <alignment horizontal="right" vertical="center"/>
    </xf>
    <xf numFmtId="43" fontId="4" fillId="0" borderId="74" xfId="0" applyNumberFormat="1" applyFont="1" applyBorder="1" applyAlignment="1">
      <alignment horizontal="right" vertical="center"/>
    </xf>
    <xf numFmtId="43" fontId="4" fillId="0" borderId="75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82" fontId="4" fillId="0" borderId="32" xfId="0" applyNumberFormat="1" applyFont="1" applyBorder="1" applyAlignment="1">
      <alignment vertical="center"/>
    </xf>
    <xf numFmtId="182" fontId="4" fillId="0" borderId="21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4" fillId="0" borderId="8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7" xfId="0" applyFont="1" applyBorder="1" applyAlignment="1">
      <alignment horizontal="right" vertical="center"/>
    </xf>
    <xf numFmtId="2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43" fontId="4" fillId="0" borderId="81" xfId="152" applyFont="1" applyBorder="1" applyAlignment="1">
      <alignment horizontal="center" vertical="center"/>
    </xf>
    <xf numFmtId="43" fontId="4" fillId="0" borderId="81" xfId="152" applyFont="1" applyBorder="1" applyAlignment="1">
      <alignment horizontal="right" vertical="center"/>
    </xf>
    <xf numFmtId="0" fontId="4" fillId="0" borderId="8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3" fontId="4" fillId="0" borderId="21" xfId="152" applyNumberFormat="1" applyFont="1" applyBorder="1" applyAlignment="1">
      <alignment vertical="center"/>
    </xf>
    <xf numFmtId="43" fontId="4" fillId="0" borderId="72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3" fontId="4" fillId="0" borderId="21" xfId="152" applyNumberFormat="1" applyFont="1" applyBorder="1" applyAlignment="1">
      <alignment vertical="center"/>
    </xf>
    <xf numFmtId="43" fontId="4" fillId="0" borderId="21" xfId="0" applyNumberFormat="1" applyFont="1" applyBorder="1" applyAlignment="1">
      <alignment vertical="center"/>
    </xf>
    <xf numFmtId="43" fontId="4" fillId="0" borderId="32" xfId="0" applyNumberFormat="1" applyFon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43" fontId="4" fillId="0" borderId="67" xfId="0" applyNumberFormat="1" applyFont="1" applyBorder="1" applyAlignment="1">
      <alignment vertical="center"/>
    </xf>
    <xf numFmtId="43" fontId="4" fillId="0" borderId="6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43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2" fontId="4" fillId="0" borderId="67" xfId="0" applyNumberFormat="1" applyFont="1" applyBorder="1" applyAlignment="1">
      <alignment vertical="center"/>
    </xf>
    <xf numFmtId="43" fontId="4" fillId="0" borderId="26" xfId="152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vertical="center"/>
    </xf>
    <xf numFmtId="2" fontId="4" fillId="0" borderId="70" xfId="0" applyNumberFormat="1" applyFont="1" applyBorder="1" applyAlignment="1">
      <alignment vertical="center"/>
    </xf>
    <xf numFmtId="43" fontId="4" fillId="0" borderId="21" xfId="152" applyNumberFormat="1" applyFont="1" applyBorder="1" applyAlignment="1">
      <alignment horizontal="right" vertical="center"/>
    </xf>
    <xf numFmtId="0" fontId="73" fillId="0" borderId="24" xfId="0" applyFont="1" applyBorder="1" applyAlignment="1">
      <alignment vertical="center"/>
    </xf>
    <xf numFmtId="2" fontId="4" fillId="0" borderId="32" xfId="0" applyNumberFormat="1" applyFont="1" applyBorder="1" applyAlignment="1">
      <alignment horizontal="right" vertical="center"/>
    </xf>
    <xf numFmtId="43" fontId="4" fillId="0" borderId="52" xfId="0" applyNumberFormat="1" applyFont="1" applyBorder="1" applyAlignment="1">
      <alignment horizontal="center" vertical="center"/>
    </xf>
    <xf numFmtId="0" fontId="72" fillId="0" borderId="4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43" fontId="4" fillId="0" borderId="20" xfId="152" applyFont="1" applyBorder="1" applyAlignment="1">
      <alignment horizontal="right" vertical="center"/>
    </xf>
    <xf numFmtId="2" fontId="4" fillId="0" borderId="64" xfId="0" applyNumberFormat="1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43" fontId="4" fillId="0" borderId="64" xfId="152" applyNumberFormat="1" applyFont="1" applyBorder="1" applyAlignment="1">
      <alignment horizontal="right" vertical="center"/>
    </xf>
    <xf numFmtId="43" fontId="4" fillId="0" borderId="64" xfId="152" applyFont="1" applyBorder="1" applyAlignment="1">
      <alignment horizontal="right" vertical="center"/>
    </xf>
    <xf numFmtId="182" fontId="4" fillId="0" borderId="64" xfId="0" applyNumberFormat="1" applyFont="1" applyBorder="1" applyAlignment="1">
      <alignment vertical="center"/>
    </xf>
    <xf numFmtId="43" fontId="71" fillId="0" borderId="21" xfId="152" applyNumberFormat="1" applyFont="1" applyBorder="1" applyAlignment="1">
      <alignment horizontal="center" vertical="center"/>
    </xf>
    <xf numFmtId="43" fontId="4" fillId="0" borderId="21" xfId="152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3" xfId="0" applyFont="1" applyBorder="1" applyAlignment="1">
      <alignment vertical="center"/>
    </xf>
    <xf numFmtId="43" fontId="4" fillId="0" borderId="21" xfId="152" applyNumberFormat="1" applyFont="1" applyBorder="1" applyAlignment="1">
      <alignment horizontal="center" vertical="center"/>
    </xf>
    <xf numFmtId="2" fontId="4" fillId="0" borderId="81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43" fontId="4" fillId="0" borderId="81" xfId="152" applyFont="1" applyBorder="1" applyAlignment="1">
      <alignment horizontal="right" vertical="center"/>
    </xf>
    <xf numFmtId="1" fontId="5" fillId="0" borderId="26" xfId="0" applyNumberFormat="1" applyFont="1" applyBorder="1" applyAlignment="1">
      <alignment vertical="center"/>
    </xf>
    <xf numFmtId="1" fontId="5" fillId="0" borderId="28" xfId="0" applyNumberFormat="1" applyFont="1" applyBorder="1" applyAlignment="1">
      <alignment vertical="center"/>
    </xf>
    <xf numFmtId="1" fontId="5" fillId="0" borderId="28" xfId="0" applyNumberFormat="1" applyFont="1" applyBorder="1" applyAlignment="1">
      <alignment horizontal="left" vertical="center"/>
    </xf>
    <xf numFmtId="43" fontId="4" fillId="0" borderId="26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vertical="center"/>
    </xf>
    <xf numFmtId="0" fontId="4" fillId="0" borderId="44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43" fontId="4" fillId="0" borderId="86" xfId="0" applyNumberFormat="1" applyFont="1" applyBorder="1" applyAlignment="1">
      <alignment horizontal="right" vertical="center"/>
    </xf>
    <xf numFmtId="1" fontId="5" fillId="0" borderId="46" xfId="0" applyNumberFormat="1" applyFont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1" fontId="5" fillId="0" borderId="34" xfId="0" applyNumberFormat="1" applyFont="1" applyBorder="1" applyAlignment="1">
      <alignment horizontal="left" vertical="center"/>
    </xf>
    <xf numFmtId="43" fontId="5" fillId="0" borderId="46" xfId="152" applyFont="1" applyBorder="1" applyAlignment="1">
      <alignment horizontal="right" vertical="center"/>
    </xf>
    <xf numFmtId="0" fontId="73" fillId="0" borderId="82" xfId="0" applyFont="1" applyBorder="1" applyAlignment="1">
      <alignment horizontal="center" vertical="center"/>
    </xf>
    <xf numFmtId="0" fontId="73" fillId="0" borderId="84" xfId="0" applyFont="1" applyBorder="1" applyAlignment="1">
      <alignment horizontal="center" vertical="center"/>
    </xf>
    <xf numFmtId="1" fontId="5" fillId="0" borderId="77" xfId="0" applyNumberFormat="1" applyFont="1" applyBorder="1" applyAlignment="1">
      <alignment vertical="center"/>
    </xf>
    <xf numFmtId="1" fontId="72" fillId="0" borderId="78" xfId="0" applyNumberFormat="1" applyFont="1" applyBorder="1" applyAlignment="1">
      <alignment vertical="center"/>
    </xf>
    <xf numFmtId="1" fontId="5" fillId="0" borderId="79" xfId="0" applyNumberFormat="1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43" fontId="4" fillId="0" borderId="77" xfId="152" applyNumberFormat="1" applyFont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43" fontId="4" fillId="0" borderId="77" xfId="152" applyFont="1" applyBorder="1" applyAlignment="1">
      <alignment horizontal="right" vertical="center"/>
    </xf>
    <xf numFmtId="0" fontId="4" fillId="0" borderId="7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43" fontId="5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43" fontId="5" fillId="0" borderId="87" xfId="0" applyNumberFormat="1" applyFont="1" applyBorder="1" applyAlignment="1">
      <alignment horizontal="right" vertical="center"/>
    </xf>
    <xf numFmtId="43" fontId="5" fillId="0" borderId="51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horizontal="left" vertical="center"/>
    </xf>
    <xf numFmtId="2" fontId="4" fillId="0" borderId="72" xfId="0" applyNumberFormat="1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182" fontId="4" fillId="0" borderId="89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vertical="center"/>
    </xf>
    <xf numFmtId="1" fontId="4" fillId="0" borderId="25" xfId="0" applyNumberFormat="1" applyFont="1" applyBorder="1" applyAlignment="1">
      <alignment vertical="center"/>
    </xf>
    <xf numFmtId="2" fontId="4" fillId="0" borderId="87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43" fontId="5" fillId="0" borderId="46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43" fontId="4" fillId="0" borderId="90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43" fontId="4" fillId="0" borderId="89" xfId="0" applyNumberFormat="1" applyFont="1" applyBorder="1" applyAlignment="1">
      <alignment horizontal="right" vertical="center"/>
    </xf>
    <xf numFmtId="43" fontId="4" fillId="0" borderId="91" xfId="0" applyNumberFormat="1" applyFont="1" applyBorder="1" applyAlignment="1">
      <alignment horizontal="right" vertical="center"/>
    </xf>
    <xf numFmtId="43" fontId="2" fillId="0" borderId="56" xfId="152" applyFont="1" applyBorder="1" applyAlignment="1">
      <alignment vertical="center"/>
    </xf>
    <xf numFmtId="43" fontId="4" fillId="0" borderId="32" xfId="152" applyFont="1" applyBorder="1" applyAlignment="1">
      <alignment horizontal="right" vertical="center"/>
    </xf>
    <xf numFmtId="43" fontId="4" fillId="0" borderId="67" xfId="152" applyFont="1" applyBorder="1" applyAlignment="1">
      <alignment horizontal="right" vertical="center"/>
    </xf>
    <xf numFmtId="182" fontId="4" fillId="0" borderId="26" xfId="0" applyNumberFormat="1" applyFont="1" applyBorder="1" applyAlignment="1">
      <alignment vertical="center"/>
    </xf>
    <xf numFmtId="0" fontId="30" fillId="0" borderId="24" xfId="161" applyFont="1" applyFill="1" applyBorder="1" applyAlignment="1">
      <alignment/>
      <protection/>
    </xf>
    <xf numFmtId="182" fontId="4" fillId="0" borderId="2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9" xfId="0" applyFont="1" applyBorder="1" applyAlignment="1">
      <alignment vertical="center"/>
    </xf>
    <xf numFmtId="0" fontId="5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vertical="center"/>
    </xf>
    <xf numFmtId="0" fontId="5" fillId="0" borderId="93" xfId="0" applyFont="1" applyBorder="1" applyAlignment="1">
      <alignment horizontal="left" vertical="center"/>
    </xf>
    <xf numFmtId="0" fontId="4" fillId="0" borderId="94" xfId="0" applyFont="1" applyBorder="1" applyAlignment="1">
      <alignment horizontal="center" vertical="center"/>
    </xf>
    <xf numFmtId="0" fontId="4" fillId="0" borderId="94" xfId="0" applyFont="1" applyBorder="1" applyAlignment="1">
      <alignment horizontal="right" vertical="center"/>
    </xf>
    <xf numFmtId="43" fontId="5" fillId="0" borderId="94" xfId="0" applyNumberFormat="1" applyFont="1" applyBorder="1" applyAlignment="1">
      <alignment horizontal="right" vertical="center"/>
    </xf>
    <xf numFmtId="0" fontId="5" fillId="0" borderId="94" xfId="0" applyFont="1" applyBorder="1" applyAlignment="1">
      <alignment horizontal="right" vertical="center"/>
    </xf>
    <xf numFmtId="0" fontId="4" fillId="0" borderId="95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43" fontId="4" fillId="0" borderId="65" xfId="152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72" fillId="0" borderId="96" xfId="0" applyFont="1" applyBorder="1" applyAlignment="1">
      <alignment vertical="center"/>
    </xf>
    <xf numFmtId="0" fontId="5" fillId="0" borderId="98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5" fillId="0" borderId="83" xfId="0" applyFont="1" applyBorder="1" applyAlignment="1">
      <alignment horizontal="left" vertical="center"/>
    </xf>
    <xf numFmtId="0" fontId="4" fillId="0" borderId="83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43" fontId="4" fillId="0" borderId="32" xfId="152" applyFont="1" applyBorder="1" applyAlignment="1">
      <alignment vertical="center"/>
    </xf>
    <xf numFmtId="43" fontId="71" fillId="0" borderId="32" xfId="152" applyFont="1" applyBorder="1" applyAlignment="1">
      <alignment horizontal="right" vertical="center"/>
    </xf>
    <xf numFmtId="43" fontId="71" fillId="0" borderId="89" xfId="152" applyFont="1" applyBorder="1" applyAlignment="1">
      <alignment horizontal="right" vertical="center"/>
    </xf>
    <xf numFmtId="2" fontId="4" fillId="0" borderId="90" xfId="0" applyNumberFormat="1" applyFont="1" applyBorder="1" applyAlignment="1">
      <alignment vertical="center"/>
    </xf>
    <xf numFmtId="0" fontId="4" fillId="0" borderId="90" xfId="0" applyFont="1" applyBorder="1" applyAlignment="1">
      <alignment horizontal="center" vertical="center"/>
    </xf>
    <xf numFmtId="0" fontId="4" fillId="0" borderId="90" xfId="0" applyFont="1" applyBorder="1" applyAlignment="1">
      <alignment horizontal="right" vertical="center"/>
    </xf>
    <xf numFmtId="43" fontId="71" fillId="0" borderId="90" xfId="152" applyFont="1" applyBorder="1" applyAlignment="1">
      <alignment horizontal="right" vertical="center"/>
    </xf>
    <xf numFmtId="43" fontId="4" fillId="0" borderId="90" xfId="152" applyFont="1" applyBorder="1" applyAlignment="1">
      <alignment horizontal="right" vertical="center"/>
    </xf>
    <xf numFmtId="43" fontId="71" fillId="0" borderId="101" xfId="152" applyFon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43" fontId="4" fillId="0" borderId="103" xfId="152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3" fontId="4" fillId="0" borderId="19" xfId="152" applyFont="1" applyBorder="1" applyAlignment="1">
      <alignment horizontal="center" vertical="center"/>
    </xf>
    <xf numFmtId="43" fontId="71" fillId="0" borderId="19" xfId="152" applyFont="1" applyBorder="1" applyAlignment="1">
      <alignment horizontal="right" vertical="center"/>
    </xf>
    <xf numFmtId="43" fontId="4" fillId="0" borderId="19" xfId="152" applyFont="1" applyBorder="1" applyAlignment="1">
      <alignment horizontal="right" vertical="center"/>
    </xf>
    <xf numFmtId="43" fontId="5" fillId="0" borderId="21" xfId="152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43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43" fontId="4" fillId="0" borderId="26" xfId="152" applyFont="1" applyBorder="1" applyAlignment="1">
      <alignment vertical="center"/>
    </xf>
    <xf numFmtId="43" fontId="4" fillId="0" borderId="26" xfId="152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3" fontId="4" fillId="0" borderId="20" xfId="152" applyFont="1" applyBorder="1" applyAlignment="1">
      <alignment horizontal="center" vertical="center"/>
    </xf>
    <xf numFmtId="43" fontId="5" fillId="0" borderId="20" xfId="152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43" fontId="4" fillId="0" borderId="46" xfId="152" applyFont="1" applyBorder="1" applyAlignment="1">
      <alignment vertical="center"/>
    </xf>
    <xf numFmtId="43" fontId="4" fillId="0" borderId="46" xfId="152" applyFont="1" applyBorder="1" applyAlignment="1">
      <alignment horizontal="center" vertical="center"/>
    </xf>
    <xf numFmtId="43" fontId="4" fillId="0" borderId="46" xfId="152" applyFont="1" applyBorder="1" applyAlignment="1">
      <alignment horizontal="right" vertical="center"/>
    </xf>
    <xf numFmtId="0" fontId="5" fillId="0" borderId="68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right" vertical="center"/>
    </xf>
    <xf numFmtId="43" fontId="5" fillId="0" borderId="67" xfId="0" applyNumberFormat="1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43" fontId="5" fillId="0" borderId="104" xfId="0" applyNumberFormat="1" applyFont="1" applyBorder="1" applyAlignment="1">
      <alignment horizontal="right" vertical="center"/>
    </xf>
    <xf numFmtId="43" fontId="5" fillId="0" borderId="105" xfId="0" applyNumberFormat="1" applyFont="1" applyBorder="1" applyAlignment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2" fontId="4" fillId="0" borderId="7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43" fontId="5" fillId="0" borderId="64" xfId="152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 vertical="center"/>
    </xf>
    <xf numFmtId="43" fontId="71" fillId="0" borderId="21" xfId="152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0" fillId="0" borderId="24" xfId="161" applyFont="1" applyFill="1" applyBorder="1" applyAlignment="1">
      <alignment horizontal="center"/>
      <protection/>
    </xf>
    <xf numFmtId="0" fontId="30" fillId="0" borderId="49" xfId="161" applyFont="1" applyFill="1" applyBorder="1" applyAlignment="1">
      <alignment horizontal="center"/>
      <protection/>
    </xf>
    <xf numFmtId="0" fontId="30" fillId="0" borderId="107" xfId="161" applyFont="1" applyFill="1" applyBorder="1" applyAlignment="1">
      <alignment horizontal="center"/>
      <protection/>
    </xf>
    <xf numFmtId="0" fontId="30" fillId="0" borderId="73" xfId="161" applyFont="1" applyFill="1" applyBorder="1" applyAlignment="1">
      <alignment horizontal="center"/>
      <protection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0" fillId="0" borderId="23" xfId="161" applyFont="1" applyFill="1" applyBorder="1" applyAlignment="1">
      <alignment horizont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73" fillId="0" borderId="65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73" fillId="0" borderId="24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1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</cellXfs>
  <cellStyles count="175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alculation 2 2" xfId="59"/>
    <cellStyle name="Calculation 2 2 2" xfId="60"/>
    <cellStyle name="Calculation 2 3" xfId="61"/>
    <cellStyle name="Calculation 2 3 2" xfId="62"/>
    <cellStyle name="Calculation 2 4" xfId="63"/>
    <cellStyle name="Check Cell 2" xfId="64"/>
    <cellStyle name="Comma 10" xfId="65"/>
    <cellStyle name="Comma 2" xfId="66"/>
    <cellStyle name="Comma 2 2" xfId="67"/>
    <cellStyle name="Comma 2 3" xfId="68"/>
    <cellStyle name="Comma 3" xfId="69"/>
    <cellStyle name="Comma 4" xfId="70"/>
    <cellStyle name="Comma 5" xfId="71"/>
    <cellStyle name="Comma 5 2" xfId="72"/>
    <cellStyle name="Comma 5 3" xfId="73"/>
    <cellStyle name="Comma 5 4" xfId="74"/>
    <cellStyle name="Comma 6" xfId="75"/>
    <cellStyle name="Comma 7" xfId="76"/>
    <cellStyle name="Explanatory Text 2" xfId="77"/>
    <cellStyle name="Followed Hyperlink" xfId="78"/>
    <cellStyle name="Good 2" xfId="79"/>
    <cellStyle name="Heading 1 2" xfId="80"/>
    <cellStyle name="Heading 2 2" xfId="81"/>
    <cellStyle name="Heading 3 2" xfId="82"/>
    <cellStyle name="Heading 4 2" xfId="83"/>
    <cellStyle name="Hyperlink" xfId="84"/>
    <cellStyle name="Input 2" xfId="85"/>
    <cellStyle name="Input 2 2" xfId="86"/>
    <cellStyle name="Input 2 2 2" xfId="87"/>
    <cellStyle name="Input 2 3" xfId="88"/>
    <cellStyle name="Input 2 3 2" xfId="89"/>
    <cellStyle name="Input 2 4" xfId="90"/>
    <cellStyle name="Linked Cell 2" xfId="91"/>
    <cellStyle name="Neutral 2" xfId="92"/>
    <cellStyle name="Normal 2" xfId="93"/>
    <cellStyle name="Normal 3" xfId="94"/>
    <cellStyle name="Normal 4" xfId="95"/>
    <cellStyle name="Normal 5" xfId="96"/>
    <cellStyle name="Normal 5 2" xfId="97"/>
    <cellStyle name="Normal_ประมาณราคาพี่ณรงค์" xfId="98"/>
    <cellStyle name="Note 2" xfId="99"/>
    <cellStyle name="Note 2 2" xfId="100"/>
    <cellStyle name="Note 2 2 2" xfId="101"/>
    <cellStyle name="Note 2 3" xfId="102"/>
    <cellStyle name="Note 2 3 2" xfId="103"/>
    <cellStyle name="Note 2 4" xfId="104"/>
    <cellStyle name="Output 2" xfId="105"/>
    <cellStyle name="Output 2 2" xfId="106"/>
    <cellStyle name="Output 2 2 2" xfId="107"/>
    <cellStyle name="Output 2 3" xfId="108"/>
    <cellStyle name="Output 2 3 2" xfId="109"/>
    <cellStyle name="Output 2 4" xfId="110"/>
    <cellStyle name="Percent 2" xfId="111"/>
    <cellStyle name="Percent 3" xfId="112"/>
    <cellStyle name="Percent 4" xfId="113"/>
    <cellStyle name="Percent 5" xfId="114"/>
    <cellStyle name="Title 2" xfId="115"/>
    <cellStyle name="Total 2" xfId="116"/>
    <cellStyle name="Total 2 2" xfId="117"/>
    <cellStyle name="Total 2 2 2" xfId="118"/>
    <cellStyle name="Total 2 3" xfId="119"/>
    <cellStyle name="Total 2 3 2" xfId="120"/>
    <cellStyle name="Total 2 4" xfId="121"/>
    <cellStyle name="Warning Text 2" xfId="122"/>
    <cellStyle name="การคำนวณ" xfId="123"/>
    <cellStyle name="ข้อความเตือน" xfId="124"/>
    <cellStyle name="ข้อความอธิบาย" xfId="125"/>
    <cellStyle name="เครื่องหมายจุลภาค 18" xfId="126"/>
    <cellStyle name="เครื่องหมายจุลภาค 2" xfId="127"/>
    <cellStyle name="เครื่องหมายจุลภาค 2 2" xfId="128"/>
    <cellStyle name="เครื่องหมายจุลภาค 2 3" xfId="129"/>
    <cellStyle name="เครื่องหมายจุลภาค 2 3 2" xfId="130"/>
    <cellStyle name="เครื่องหมายจุลภาค 3" xfId="131"/>
    <cellStyle name="เครื่องหมายจุลภาค 3 2" xfId="132"/>
    <cellStyle name="เครื่องหมายจุลภาค 3 3" xfId="133"/>
    <cellStyle name="เครื่องหมายจุลภาค 3 3 2" xfId="134"/>
    <cellStyle name="เครื่องหมายจุลภาค 3 3 3" xfId="135"/>
    <cellStyle name="เครื่องหมายจุลภาค 3 3 4" xfId="136"/>
    <cellStyle name="เครื่องหมายจุลภาค 3 4" xfId="137"/>
    <cellStyle name="เครื่องหมายจุลภาค 4" xfId="138"/>
    <cellStyle name="เครื่องหมายจุลภาค 4 2" xfId="139"/>
    <cellStyle name="เครื่องหมายจุลภาค 4 2 2" xfId="140"/>
    <cellStyle name="เครื่องหมายจุลภาค 4 2 3" xfId="141"/>
    <cellStyle name="เครื่องหมายจุลภาค 4 2 4" xfId="142"/>
    <cellStyle name="เครื่องหมายจุลภาค 4 3" xfId="143"/>
    <cellStyle name="เครื่องหมายจุลภาค 4 4" xfId="144"/>
    <cellStyle name="เครื่องหมายจุลภาค 5" xfId="145"/>
    <cellStyle name="เครื่องหมายจุลภาค 6" xfId="146"/>
    <cellStyle name="เครื่องหมายจุลภาค 7" xfId="147"/>
    <cellStyle name="เครื่องหมายจุลภาค 7 2" xfId="148"/>
    <cellStyle name="เครื่องหมายจุลภาค 7 2 2" xfId="149"/>
    <cellStyle name="เครื่องหมายจุลภาค 7 2 3" xfId="150"/>
    <cellStyle name="เครื่องหมายจุลภาค 7 2 4" xfId="151"/>
    <cellStyle name="Comma" xfId="152"/>
    <cellStyle name="Comma [0]" xfId="153"/>
    <cellStyle name="ชื่อเรื่อง" xfId="154"/>
    <cellStyle name="เซลล์ตรวจสอบ" xfId="155"/>
    <cellStyle name="เซลล์ที่มีลิงก์" xfId="156"/>
    <cellStyle name="ดี" xfId="157"/>
    <cellStyle name="ปกติ 17" xfId="158"/>
    <cellStyle name="ปกติ 2" xfId="159"/>
    <cellStyle name="ปกติ 2 2" xfId="160"/>
    <cellStyle name="ปกติ 2 3" xfId="161"/>
    <cellStyle name="ปกติ 2 4" xfId="162"/>
    <cellStyle name="ปกติ 3" xfId="163"/>
    <cellStyle name="ปกติ 4" xfId="164"/>
    <cellStyle name="ปกติ 4 2" xfId="165"/>
    <cellStyle name="ปกติ 5" xfId="166"/>
    <cellStyle name="ปกติ 5 2" xfId="167"/>
    <cellStyle name="ปกติ 6" xfId="168"/>
    <cellStyle name="ปกติ 7" xfId="169"/>
    <cellStyle name="ป้อนค่า" xfId="170"/>
    <cellStyle name="ปานกลาง" xfId="171"/>
    <cellStyle name="Percent" xfId="172"/>
    <cellStyle name="ผลรวม" xfId="173"/>
    <cellStyle name="แย่" xfId="174"/>
    <cellStyle name="Currency" xfId="175"/>
    <cellStyle name="Currency [0]" xfId="176"/>
    <cellStyle name="ส่วนที่ถูกเน้น1" xfId="177"/>
    <cellStyle name="ส่วนที่ถูกเน้น2" xfId="178"/>
    <cellStyle name="ส่วนที่ถูกเน้น3" xfId="179"/>
    <cellStyle name="ส่วนที่ถูกเน้น4" xfId="180"/>
    <cellStyle name="ส่วนที่ถูกเน้น5" xfId="181"/>
    <cellStyle name="ส่วนที่ถูกเน้น6" xfId="182"/>
    <cellStyle name="แสดงผล" xfId="183"/>
    <cellStyle name="หมายเหตุ" xfId="184"/>
    <cellStyle name="หัวเรื่อง 1" xfId="185"/>
    <cellStyle name="หัวเรื่อง 2" xfId="186"/>
    <cellStyle name="หัวเรื่อง 3" xfId="187"/>
    <cellStyle name="หัวเรื่อง 4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38100</xdr:colOff>
      <xdr:row>3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9525</xdr:colOff>
      <xdr:row>2</xdr:row>
      <xdr:rowOff>161925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3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N387"/>
  <sheetViews>
    <sheetView view="pageBreakPreview" zoomScale="110" zoomScaleSheetLayoutView="110" zoomScalePageLayoutView="0" workbookViewId="0" topLeftCell="E346">
      <selection activeCell="V279" sqref="V279"/>
    </sheetView>
  </sheetViews>
  <sheetFormatPr defaultColWidth="9.140625" defaultRowHeight="23.25"/>
  <cols>
    <col min="1" max="1" width="9.140625" style="3" customWidth="1"/>
    <col min="2" max="2" width="5.421875" style="3" customWidth="1"/>
    <col min="3" max="3" width="6.00390625" style="3" customWidth="1"/>
    <col min="4" max="4" width="22.140625" style="3" customWidth="1"/>
    <col min="5" max="5" width="7.57421875" style="3" customWidth="1"/>
    <col min="6" max="6" width="10.7109375" style="3" customWidth="1"/>
    <col min="7" max="7" width="8.00390625" style="3" customWidth="1"/>
    <col min="8" max="8" width="10.8515625" style="3" customWidth="1"/>
    <col min="9" max="9" width="12.28125" style="3" customWidth="1"/>
    <col min="10" max="10" width="10.7109375" style="3" customWidth="1"/>
    <col min="11" max="11" width="12.28125" style="3" customWidth="1"/>
    <col min="12" max="12" width="14.7109375" style="3" customWidth="1"/>
    <col min="13" max="13" width="7.140625" style="3" customWidth="1"/>
    <col min="14" max="14" width="5.7109375" style="3" customWidth="1"/>
    <col min="15" max="16384" width="9.140625" style="3" customWidth="1"/>
  </cols>
  <sheetData>
    <row r="1" spans="12:14" ht="18.75" customHeight="1">
      <c r="L1" s="4" t="s">
        <v>12</v>
      </c>
      <c r="M1" s="5" t="s">
        <v>36</v>
      </c>
      <c r="N1" s="453">
        <v>15</v>
      </c>
    </row>
    <row r="2" spans="1:14" ht="18.75" customHeight="1">
      <c r="A2" s="463" t="s">
        <v>26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ht="18.75" customHeight="1">
      <c r="A3" s="441" t="s">
        <v>241</v>
      </c>
      <c r="B3" s="7"/>
      <c r="C3" s="7" t="s">
        <v>245</v>
      </c>
      <c r="D3" s="7"/>
      <c r="E3" s="7"/>
      <c r="F3" s="7"/>
      <c r="G3" s="7"/>
      <c r="H3" s="7"/>
      <c r="I3" s="7"/>
      <c r="J3" s="4"/>
      <c r="K3" s="4"/>
      <c r="L3" s="4"/>
      <c r="M3" s="8"/>
      <c r="N3" s="9"/>
    </row>
    <row r="4" spans="1:13" ht="18.75" customHeight="1">
      <c r="A4" s="7" t="s">
        <v>15</v>
      </c>
      <c r="B4" s="7"/>
      <c r="C4" s="7" t="s">
        <v>244</v>
      </c>
      <c r="D4" s="7"/>
      <c r="E4" s="7"/>
      <c r="F4" s="7"/>
      <c r="G4" s="7"/>
      <c r="H4" s="7"/>
      <c r="I4" s="7" t="s">
        <v>16</v>
      </c>
      <c r="J4" s="4"/>
      <c r="K4" s="4"/>
      <c r="L4" s="4"/>
      <c r="M4" s="4"/>
    </row>
    <row r="5" spans="1:13" ht="18.75" customHeight="1">
      <c r="A5" s="7" t="s">
        <v>242</v>
      </c>
      <c r="B5" s="7"/>
      <c r="C5" s="7" t="s">
        <v>247</v>
      </c>
      <c r="D5" s="7"/>
      <c r="E5" s="7"/>
      <c r="F5" s="7"/>
      <c r="G5" s="7"/>
      <c r="H5" s="7"/>
      <c r="I5" s="7"/>
      <c r="J5" s="6"/>
      <c r="K5" s="6"/>
      <c r="L5" s="6"/>
      <c r="M5" s="7"/>
    </row>
    <row r="6" spans="1:13" ht="18.75" customHeight="1">
      <c r="A6" s="7" t="s">
        <v>27</v>
      </c>
      <c r="B6" s="7"/>
      <c r="C6" s="7"/>
      <c r="D6" s="7"/>
      <c r="E6" s="7"/>
      <c r="F6" s="7"/>
      <c r="G6" s="7"/>
      <c r="H6" s="7"/>
      <c r="I6" s="440" t="s">
        <v>246</v>
      </c>
      <c r="J6" s="4"/>
      <c r="K6" s="10"/>
      <c r="L6" s="4"/>
      <c r="M6" s="4"/>
    </row>
    <row r="7" spans="1:14" ht="18.75" customHeight="1" thickBot="1">
      <c r="A7" s="6"/>
      <c r="B7" s="4"/>
      <c r="C7" s="7"/>
      <c r="D7" s="4"/>
      <c r="E7" s="4"/>
      <c r="F7" s="4"/>
      <c r="G7" s="4"/>
      <c r="H7" s="4"/>
      <c r="I7" s="4"/>
      <c r="J7" s="4"/>
      <c r="K7" s="4"/>
      <c r="L7" s="4"/>
      <c r="M7" s="468" t="s">
        <v>28</v>
      </c>
      <c r="N7" s="468"/>
    </row>
    <row r="8" spans="1:14" ht="18.75" customHeight="1" thickTop="1">
      <c r="A8" s="44" t="s">
        <v>0</v>
      </c>
      <c r="B8" s="460" t="s">
        <v>17</v>
      </c>
      <c r="C8" s="461"/>
      <c r="D8" s="461"/>
      <c r="E8" s="462"/>
      <c r="F8" s="44" t="s">
        <v>1</v>
      </c>
      <c r="G8" s="44" t="s">
        <v>2</v>
      </c>
      <c r="H8" s="469" t="s">
        <v>6</v>
      </c>
      <c r="I8" s="469"/>
      <c r="J8" s="469" t="s">
        <v>5</v>
      </c>
      <c r="K8" s="469"/>
      <c r="L8" s="30" t="s">
        <v>7</v>
      </c>
      <c r="M8" s="470" t="s">
        <v>9</v>
      </c>
      <c r="N8" s="462"/>
    </row>
    <row r="9" spans="1:14" ht="18.75" customHeight="1">
      <c r="A9" s="208"/>
      <c r="B9" s="211"/>
      <c r="C9" s="209"/>
      <c r="D9" s="209"/>
      <c r="E9" s="209"/>
      <c r="F9" s="208"/>
      <c r="G9" s="208"/>
      <c r="H9" s="210" t="s">
        <v>3</v>
      </c>
      <c r="I9" s="210" t="s">
        <v>4</v>
      </c>
      <c r="J9" s="210" t="s">
        <v>3</v>
      </c>
      <c r="K9" s="210" t="s">
        <v>4</v>
      </c>
      <c r="L9" s="210" t="s">
        <v>8</v>
      </c>
      <c r="M9" s="514"/>
      <c r="N9" s="515"/>
    </row>
    <row r="10" spans="1:14" s="213" customFormat="1" ht="18.75" customHeight="1">
      <c r="A10" s="214" t="s">
        <v>10</v>
      </c>
      <c r="B10" s="215" t="s">
        <v>37</v>
      </c>
      <c r="C10" s="216"/>
      <c r="D10" s="216"/>
      <c r="E10" s="217"/>
      <c r="F10" s="218"/>
      <c r="G10" s="218"/>
      <c r="H10" s="219"/>
      <c r="I10" s="219"/>
      <c r="J10" s="219"/>
      <c r="K10" s="219"/>
      <c r="L10" s="219"/>
      <c r="M10" s="510"/>
      <c r="N10" s="511"/>
    </row>
    <row r="11" spans="1:14" s="213" customFormat="1" ht="18.75" customHeight="1">
      <c r="A11" s="14">
        <v>1</v>
      </c>
      <c r="B11" s="127" t="s">
        <v>150</v>
      </c>
      <c r="C11" s="15"/>
      <c r="D11" s="15"/>
      <c r="E11" s="16"/>
      <c r="F11" s="21"/>
      <c r="G11" s="18"/>
      <c r="H11" s="48"/>
      <c r="I11" s="48"/>
      <c r="J11" s="48"/>
      <c r="K11" s="48"/>
      <c r="L11" s="48"/>
      <c r="M11" s="488"/>
      <c r="N11" s="489"/>
    </row>
    <row r="12" spans="1:14" s="213" customFormat="1" ht="18.75" customHeight="1">
      <c r="A12" s="130">
        <v>1.1</v>
      </c>
      <c r="B12" s="22" t="s">
        <v>151</v>
      </c>
      <c r="C12" s="26"/>
      <c r="D12" s="26"/>
      <c r="E12" s="24"/>
      <c r="F12" s="17">
        <v>65</v>
      </c>
      <c r="G12" s="27" t="s">
        <v>94</v>
      </c>
      <c r="H12" s="19"/>
      <c r="I12" s="20"/>
      <c r="J12" s="20"/>
      <c r="K12" s="59"/>
      <c r="L12" s="59"/>
      <c r="M12" s="512"/>
      <c r="N12" s="513"/>
    </row>
    <row r="13" spans="1:14" s="213" customFormat="1" ht="18.75" customHeight="1">
      <c r="A13" s="130"/>
      <c r="B13" s="26" t="s">
        <v>152</v>
      </c>
      <c r="C13" s="23"/>
      <c r="D13" s="23"/>
      <c r="E13" s="24"/>
      <c r="F13" s="17"/>
      <c r="G13" s="27"/>
      <c r="H13" s="19"/>
      <c r="I13" s="20"/>
      <c r="J13" s="20"/>
      <c r="K13" s="59"/>
      <c r="L13" s="59"/>
      <c r="M13" s="274"/>
      <c r="N13" s="24"/>
    </row>
    <row r="14" spans="1:14" s="213" customFormat="1" ht="18.75" customHeight="1">
      <c r="A14" s="130">
        <v>1.2</v>
      </c>
      <c r="B14" s="22" t="s">
        <v>153</v>
      </c>
      <c r="C14" s="23"/>
      <c r="D14" s="23"/>
      <c r="E14" s="24"/>
      <c r="F14" s="25">
        <v>0</v>
      </c>
      <c r="G14" s="27" t="s">
        <v>94</v>
      </c>
      <c r="H14" s="19"/>
      <c r="I14" s="20"/>
      <c r="J14" s="20"/>
      <c r="K14" s="59"/>
      <c r="L14" s="59"/>
      <c r="M14" s="486"/>
      <c r="N14" s="487"/>
    </row>
    <row r="15" spans="1:14" s="213" customFormat="1" ht="18.75" customHeight="1">
      <c r="A15" s="129"/>
      <c r="B15" s="26" t="s">
        <v>152</v>
      </c>
      <c r="C15" s="23"/>
      <c r="D15" s="23"/>
      <c r="E15" s="24"/>
      <c r="F15" s="25"/>
      <c r="G15" s="27"/>
      <c r="H15" s="19"/>
      <c r="I15" s="20"/>
      <c r="J15" s="19"/>
      <c r="K15" s="59"/>
      <c r="L15" s="59"/>
      <c r="M15" s="486"/>
      <c r="N15" s="487"/>
    </row>
    <row r="16" spans="1:14" s="213" customFormat="1" ht="18.75" customHeight="1">
      <c r="A16" s="129">
        <v>1.3</v>
      </c>
      <c r="B16" s="22" t="s">
        <v>166</v>
      </c>
      <c r="C16" s="23"/>
      <c r="D16" s="23"/>
      <c r="E16" s="24"/>
      <c r="F16" s="25">
        <v>6</v>
      </c>
      <c r="G16" s="27" t="s">
        <v>59</v>
      </c>
      <c r="H16" s="19"/>
      <c r="I16" s="20"/>
      <c r="J16" s="19"/>
      <c r="K16" s="59"/>
      <c r="L16" s="59"/>
      <c r="M16" s="486"/>
      <c r="N16" s="487"/>
    </row>
    <row r="17" spans="1:14" s="213" customFormat="1" ht="18.75" customHeight="1">
      <c r="A17" s="130"/>
      <c r="B17" s="22" t="s">
        <v>206</v>
      </c>
      <c r="C17" s="23"/>
      <c r="D17" s="23"/>
      <c r="E17" s="24"/>
      <c r="F17" s="25"/>
      <c r="G17" s="18"/>
      <c r="H17" s="19"/>
      <c r="I17" s="20"/>
      <c r="J17" s="19"/>
      <c r="K17" s="20"/>
      <c r="L17" s="20"/>
      <c r="M17" s="486"/>
      <c r="N17" s="487"/>
    </row>
    <row r="18" spans="1:14" s="213" customFormat="1" ht="18.75" customHeight="1">
      <c r="A18" s="130">
        <v>1.4</v>
      </c>
      <c r="B18" s="22" t="s">
        <v>219</v>
      </c>
      <c r="C18" s="23"/>
      <c r="D18" s="23"/>
      <c r="E18" s="24"/>
      <c r="F18" s="25">
        <v>1</v>
      </c>
      <c r="G18" s="27" t="s">
        <v>59</v>
      </c>
      <c r="H18" s="19"/>
      <c r="I18" s="20"/>
      <c r="J18" s="19"/>
      <c r="K18" s="59"/>
      <c r="L18" s="59"/>
      <c r="M18" s="173"/>
      <c r="N18" s="174"/>
    </row>
    <row r="19" spans="1:14" s="213" customFormat="1" ht="18.75" customHeight="1">
      <c r="A19" s="130"/>
      <c r="B19" s="22" t="s">
        <v>220</v>
      </c>
      <c r="C19" s="23"/>
      <c r="D19" s="23"/>
      <c r="E19" s="24"/>
      <c r="F19" s="25"/>
      <c r="G19" s="27"/>
      <c r="H19" s="19"/>
      <c r="I19" s="20"/>
      <c r="J19" s="19"/>
      <c r="K19" s="20"/>
      <c r="L19" s="20"/>
      <c r="M19" s="173"/>
      <c r="N19" s="174"/>
    </row>
    <row r="20" spans="1:14" s="213" customFormat="1" ht="18.75" customHeight="1">
      <c r="A20" s="130">
        <v>1.5</v>
      </c>
      <c r="B20" s="22" t="s">
        <v>228</v>
      </c>
      <c r="C20" s="23"/>
      <c r="D20" s="23"/>
      <c r="E20" s="24"/>
      <c r="F20" s="25">
        <v>42</v>
      </c>
      <c r="G20" s="27" t="s">
        <v>14</v>
      </c>
      <c r="H20" s="19"/>
      <c r="I20" s="20"/>
      <c r="J20" s="19"/>
      <c r="K20" s="59"/>
      <c r="L20" s="59"/>
      <c r="M20" s="173"/>
      <c r="N20" s="174"/>
    </row>
    <row r="21" spans="1:14" s="213" customFormat="1" ht="18.75" customHeight="1">
      <c r="A21" s="130">
        <v>1.6</v>
      </c>
      <c r="B21" s="22" t="s">
        <v>229</v>
      </c>
      <c r="C21" s="23"/>
      <c r="D21" s="23"/>
      <c r="E21" s="24"/>
      <c r="F21" s="25">
        <v>40</v>
      </c>
      <c r="G21" s="27" t="s">
        <v>94</v>
      </c>
      <c r="H21" s="19"/>
      <c r="I21" s="20"/>
      <c r="J21" s="19"/>
      <c r="K21" s="59"/>
      <c r="L21" s="59"/>
      <c r="M21" s="173"/>
      <c r="N21" s="174"/>
    </row>
    <row r="22" spans="1:14" s="213" customFormat="1" ht="18.75" customHeight="1">
      <c r="A22" s="220"/>
      <c r="B22" s="221"/>
      <c r="C22" s="222"/>
      <c r="D22" s="222"/>
      <c r="E22" s="223"/>
      <c r="F22" s="220"/>
      <c r="G22" s="224"/>
      <c r="H22" s="225"/>
      <c r="I22" s="226"/>
      <c r="J22" s="225"/>
      <c r="K22" s="226"/>
      <c r="L22" s="226"/>
      <c r="M22" s="227"/>
      <c r="N22" s="228"/>
    </row>
    <row r="23" spans="1:14" s="213" customFormat="1" ht="18.75" customHeight="1">
      <c r="A23" s="152"/>
      <c r="B23" s="144" t="str">
        <f>CONCATENATE("รวม",B10)</f>
        <v>รวมหมวดงานเตรียมการ</v>
      </c>
      <c r="C23" s="157"/>
      <c r="D23" s="157"/>
      <c r="E23" s="454"/>
      <c r="F23" s="152"/>
      <c r="G23" s="159"/>
      <c r="H23" s="143"/>
      <c r="I23" s="455"/>
      <c r="J23" s="143"/>
      <c r="K23" s="455"/>
      <c r="L23" s="455"/>
      <c r="M23" s="508"/>
      <c r="N23" s="509"/>
    </row>
    <row r="24" spans="12:14" ht="18.75" customHeight="1">
      <c r="L24" s="4" t="s">
        <v>12</v>
      </c>
      <c r="M24" s="5" t="s">
        <v>35</v>
      </c>
      <c r="N24" s="453">
        <f>$N$1</f>
        <v>15</v>
      </c>
    </row>
    <row r="25" spans="1:14" ht="18.75" customHeight="1">
      <c r="A25" s="463" t="s">
        <v>26</v>
      </c>
      <c r="B25" s="463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</row>
    <row r="26" spans="1:14" ht="18.75" customHeight="1">
      <c r="A26" s="441" t="s">
        <v>241</v>
      </c>
      <c r="B26" s="7"/>
      <c r="C26" s="7" t="s">
        <v>245</v>
      </c>
      <c r="D26" s="7"/>
      <c r="E26" s="7"/>
      <c r="F26" s="7"/>
      <c r="G26" s="7"/>
      <c r="H26" s="7"/>
      <c r="I26" s="7"/>
      <c r="J26" s="4"/>
      <c r="K26" s="4"/>
      <c r="L26" s="4"/>
      <c r="M26" s="8"/>
      <c r="N26" s="9"/>
    </row>
    <row r="27" spans="1:13" ht="18.75" customHeight="1">
      <c r="A27" s="7" t="s">
        <v>15</v>
      </c>
      <c r="B27" s="7"/>
      <c r="C27" s="7" t="s">
        <v>244</v>
      </c>
      <c r="D27" s="7"/>
      <c r="E27" s="7"/>
      <c r="F27" s="7"/>
      <c r="G27" s="7"/>
      <c r="H27" s="7"/>
      <c r="I27" s="7" t="s">
        <v>16</v>
      </c>
      <c r="J27" s="4"/>
      <c r="K27" s="4"/>
      <c r="L27" s="4"/>
      <c r="M27" s="4"/>
    </row>
    <row r="28" spans="1:13" ht="18.75" customHeight="1">
      <c r="A28" s="7" t="s">
        <v>242</v>
      </c>
      <c r="B28" s="7"/>
      <c r="C28" s="7" t="s">
        <v>247</v>
      </c>
      <c r="D28" s="7"/>
      <c r="E28" s="7"/>
      <c r="F28" s="7"/>
      <c r="G28" s="7"/>
      <c r="H28" s="7"/>
      <c r="I28" s="7"/>
      <c r="J28" s="6"/>
      <c r="K28" s="6"/>
      <c r="L28" s="6"/>
      <c r="M28" s="7"/>
    </row>
    <row r="29" spans="1:13" ht="18.75" customHeight="1">
      <c r="A29" s="7" t="s">
        <v>27</v>
      </c>
      <c r="B29" s="7"/>
      <c r="C29" s="7"/>
      <c r="D29" s="7"/>
      <c r="E29" s="7"/>
      <c r="F29" s="7"/>
      <c r="G29" s="7"/>
      <c r="H29" s="7"/>
      <c r="I29" s="440" t="s">
        <v>246</v>
      </c>
      <c r="J29" s="4"/>
      <c r="K29" s="10"/>
      <c r="L29" s="4"/>
      <c r="M29" s="4"/>
    </row>
    <row r="30" spans="1:14" ht="18.75" customHeight="1" thickBot="1">
      <c r="A30" s="6"/>
      <c r="B30" s="4"/>
      <c r="C30" s="7"/>
      <c r="D30" s="4"/>
      <c r="E30" s="4"/>
      <c r="F30" s="4"/>
      <c r="G30" s="4"/>
      <c r="H30" s="4"/>
      <c r="I30" s="4"/>
      <c r="J30" s="4"/>
      <c r="K30" s="4"/>
      <c r="L30" s="4"/>
      <c r="M30" s="468" t="s">
        <v>28</v>
      </c>
      <c r="N30" s="468"/>
    </row>
    <row r="31" spans="1:14" ht="18.75" customHeight="1" thickTop="1">
      <c r="A31" s="44" t="s">
        <v>0</v>
      </c>
      <c r="B31" s="460" t="s">
        <v>17</v>
      </c>
      <c r="C31" s="461"/>
      <c r="D31" s="461"/>
      <c r="E31" s="462"/>
      <c r="F31" s="44" t="s">
        <v>1</v>
      </c>
      <c r="G31" s="44" t="s">
        <v>2</v>
      </c>
      <c r="H31" s="469" t="s">
        <v>6</v>
      </c>
      <c r="I31" s="469"/>
      <c r="J31" s="469" t="s">
        <v>5</v>
      </c>
      <c r="K31" s="469"/>
      <c r="L31" s="30" t="s">
        <v>7</v>
      </c>
      <c r="M31" s="470" t="s">
        <v>9</v>
      </c>
      <c r="N31" s="462"/>
    </row>
    <row r="32" spans="1:14" ht="18.75" customHeight="1" thickBot="1">
      <c r="A32" s="45"/>
      <c r="B32" s="46"/>
      <c r="C32" s="46"/>
      <c r="D32" s="46"/>
      <c r="E32" s="46"/>
      <c r="F32" s="45"/>
      <c r="G32" s="45"/>
      <c r="H32" s="47" t="s">
        <v>3</v>
      </c>
      <c r="I32" s="47" t="s">
        <v>4</v>
      </c>
      <c r="J32" s="47" t="s">
        <v>3</v>
      </c>
      <c r="K32" s="47" t="s">
        <v>4</v>
      </c>
      <c r="L32" s="47" t="s">
        <v>8</v>
      </c>
      <c r="M32" s="475"/>
      <c r="N32" s="476"/>
    </row>
    <row r="33" spans="1:14" ht="18.75" customHeight="1" thickTop="1">
      <c r="A33" s="1" t="s">
        <v>11</v>
      </c>
      <c r="B33" s="128" t="s">
        <v>38</v>
      </c>
      <c r="C33" s="51"/>
      <c r="D33" s="51"/>
      <c r="E33" s="52"/>
      <c r="F33" s="31"/>
      <c r="G33" s="11"/>
      <c r="H33" s="32"/>
      <c r="I33" s="32"/>
      <c r="J33" s="32"/>
      <c r="K33" s="32"/>
      <c r="L33" s="32"/>
      <c r="M33" s="477"/>
      <c r="N33" s="478"/>
    </row>
    <row r="34" spans="1:14" ht="18.75" customHeight="1">
      <c r="A34" s="2">
        <v>1</v>
      </c>
      <c r="B34" s="53" t="s">
        <v>39</v>
      </c>
      <c r="C34" s="54"/>
      <c r="D34" s="54"/>
      <c r="E34" s="55"/>
      <c r="F34" s="12"/>
      <c r="G34" s="13"/>
      <c r="H34" s="56"/>
      <c r="I34" s="56"/>
      <c r="J34" s="56"/>
      <c r="K34" s="56"/>
      <c r="L34" s="56"/>
      <c r="M34" s="37"/>
      <c r="N34" s="38"/>
    </row>
    <row r="35" spans="1:14" ht="18.75" customHeight="1">
      <c r="A35" s="48">
        <v>1.1</v>
      </c>
      <c r="B35" s="22" t="s">
        <v>40</v>
      </c>
      <c r="C35" s="23"/>
      <c r="D35" s="23"/>
      <c r="E35" s="24"/>
      <c r="F35" s="17">
        <v>255</v>
      </c>
      <c r="G35" s="27" t="s">
        <v>14</v>
      </c>
      <c r="H35" s="58"/>
      <c r="I35" s="59"/>
      <c r="J35" s="20"/>
      <c r="K35" s="59"/>
      <c r="L35" s="59"/>
      <c r="M35" s="486"/>
      <c r="N35" s="487"/>
    </row>
    <row r="36" spans="1:14" ht="18.75" customHeight="1">
      <c r="A36" s="21"/>
      <c r="B36" s="22" t="s">
        <v>236</v>
      </c>
      <c r="C36" s="23"/>
      <c r="D36" s="23"/>
      <c r="E36" s="24"/>
      <c r="F36" s="123"/>
      <c r="G36" s="27"/>
      <c r="H36" s="57"/>
      <c r="I36" s="20"/>
      <c r="J36" s="19"/>
      <c r="K36" s="20"/>
      <c r="L36" s="20"/>
      <c r="M36" s="488"/>
      <c r="N36" s="489"/>
    </row>
    <row r="37" spans="1:14" ht="18.75" customHeight="1">
      <c r="A37" s="21">
        <v>1.2</v>
      </c>
      <c r="B37" s="22" t="s">
        <v>40</v>
      </c>
      <c r="C37" s="23"/>
      <c r="D37" s="23"/>
      <c r="E37" s="24"/>
      <c r="F37" s="17">
        <v>4</v>
      </c>
      <c r="G37" s="27" t="s">
        <v>14</v>
      </c>
      <c r="H37" s="19"/>
      <c r="I37" s="59"/>
      <c r="J37" s="20"/>
      <c r="K37" s="59"/>
      <c r="L37" s="59"/>
      <c r="M37" s="486"/>
      <c r="N37" s="487"/>
    </row>
    <row r="38" spans="1:14" ht="18.75" customHeight="1">
      <c r="A38" s="21"/>
      <c r="B38" s="22" t="s">
        <v>237</v>
      </c>
      <c r="C38" s="23"/>
      <c r="D38" s="23"/>
      <c r="E38" s="24"/>
      <c r="F38" s="17"/>
      <c r="G38" s="27"/>
      <c r="H38" s="58"/>
      <c r="I38" s="20"/>
      <c r="J38" s="20"/>
      <c r="K38" s="59"/>
      <c r="L38" s="59"/>
      <c r="M38" s="488"/>
      <c r="N38" s="489"/>
    </row>
    <row r="39" spans="1:14" ht="18.75" customHeight="1">
      <c r="A39" s="137"/>
      <c r="B39" s="144" t="str">
        <f>CONCATENATE("รวม",B34)</f>
        <v>รวมงานปรับปรุงพื้น</v>
      </c>
      <c r="C39" s="138"/>
      <c r="D39" s="138"/>
      <c r="E39" s="139"/>
      <c r="F39" s="140"/>
      <c r="G39" s="141"/>
      <c r="H39" s="142"/>
      <c r="I39" s="148"/>
      <c r="J39" s="149"/>
      <c r="K39" s="148"/>
      <c r="L39" s="148"/>
      <c r="M39" s="504"/>
      <c r="N39" s="505"/>
    </row>
    <row r="40" spans="1:14" ht="18.75" customHeight="1">
      <c r="A40" s="145">
        <v>2</v>
      </c>
      <c r="B40" s="146" t="s">
        <v>43</v>
      </c>
      <c r="C40" s="131"/>
      <c r="D40" s="131"/>
      <c r="E40" s="132"/>
      <c r="F40" s="133"/>
      <c r="G40" s="134"/>
      <c r="H40" s="135"/>
      <c r="I40" s="136"/>
      <c r="J40" s="135"/>
      <c r="K40" s="136"/>
      <c r="L40" s="136"/>
      <c r="M40" s="506"/>
      <c r="N40" s="507"/>
    </row>
    <row r="41" spans="1:14" ht="18.75" customHeight="1">
      <c r="A41" s="21">
        <v>2.1</v>
      </c>
      <c r="B41" s="22" t="s">
        <v>41</v>
      </c>
      <c r="C41" s="23"/>
      <c r="D41" s="23"/>
      <c r="E41" s="24"/>
      <c r="F41" s="123">
        <v>2</v>
      </c>
      <c r="G41" s="27" t="s">
        <v>14</v>
      </c>
      <c r="H41" s="58"/>
      <c r="I41" s="59"/>
      <c r="J41" s="20"/>
      <c r="K41" s="59"/>
      <c r="L41" s="59"/>
      <c r="M41" s="486"/>
      <c r="N41" s="487"/>
    </row>
    <row r="42" spans="1:14" ht="18.75" customHeight="1">
      <c r="A42" s="21">
        <v>2.2</v>
      </c>
      <c r="B42" s="22" t="s">
        <v>42</v>
      </c>
      <c r="C42" s="23"/>
      <c r="D42" s="23"/>
      <c r="E42" s="24"/>
      <c r="F42" s="17">
        <v>4</v>
      </c>
      <c r="G42" s="27" t="s">
        <v>14</v>
      </c>
      <c r="H42" s="58"/>
      <c r="I42" s="59"/>
      <c r="J42" s="20"/>
      <c r="K42" s="59"/>
      <c r="L42" s="59"/>
      <c r="M42" s="486"/>
      <c r="N42" s="487"/>
    </row>
    <row r="43" spans="1:14" ht="18.75" customHeight="1">
      <c r="A43" s="147">
        <v>2.3</v>
      </c>
      <c r="B43" s="28" t="s">
        <v>44</v>
      </c>
      <c r="C43" s="34"/>
      <c r="D43" s="34"/>
      <c r="E43" s="35"/>
      <c r="F43" s="124">
        <v>14</v>
      </c>
      <c r="G43" s="27" t="s">
        <v>14</v>
      </c>
      <c r="H43" s="58"/>
      <c r="I43" s="59"/>
      <c r="J43" s="36"/>
      <c r="K43" s="59"/>
      <c r="L43" s="59"/>
      <c r="M43" s="486"/>
      <c r="N43" s="487"/>
    </row>
    <row r="44" spans="1:14" ht="18.75" customHeight="1">
      <c r="A44" s="130"/>
      <c r="B44" s="22" t="s">
        <v>45</v>
      </c>
      <c r="C44" s="23"/>
      <c r="D44" s="23"/>
      <c r="E44" s="24"/>
      <c r="F44" s="17"/>
      <c r="G44" s="27"/>
      <c r="H44" s="58"/>
      <c r="I44" s="59"/>
      <c r="J44" s="20"/>
      <c r="K44" s="59"/>
      <c r="L44" s="59"/>
      <c r="M44" s="125"/>
      <c r="N44" s="126"/>
    </row>
    <row r="45" spans="1:14" ht="18.75" customHeight="1">
      <c r="A45" s="21">
        <v>2.4</v>
      </c>
      <c r="B45" s="22" t="s">
        <v>46</v>
      </c>
      <c r="C45" s="23"/>
      <c r="D45" s="23"/>
      <c r="E45" s="24"/>
      <c r="F45" s="17">
        <v>80</v>
      </c>
      <c r="G45" s="27" t="s">
        <v>48</v>
      </c>
      <c r="H45" s="58"/>
      <c r="I45" s="59"/>
      <c r="J45" s="19"/>
      <c r="K45" s="59"/>
      <c r="L45" s="59"/>
      <c r="M45" s="464"/>
      <c r="N45" s="487"/>
    </row>
    <row r="46" spans="1:14" ht="18.75" customHeight="1">
      <c r="A46" s="21"/>
      <c r="B46" s="22" t="s">
        <v>47</v>
      </c>
      <c r="C46" s="23"/>
      <c r="D46" s="23"/>
      <c r="E46" s="24"/>
      <c r="F46" s="17"/>
      <c r="G46" s="27"/>
      <c r="H46" s="19"/>
      <c r="I46" s="20"/>
      <c r="J46" s="19"/>
      <c r="K46" s="20"/>
      <c r="L46" s="20"/>
      <c r="M46" s="488"/>
      <c r="N46" s="489"/>
    </row>
    <row r="47" spans="1:14" ht="18.75" customHeight="1">
      <c r="A47" s="172">
        <v>2.5</v>
      </c>
      <c r="B47" s="71" t="s">
        <v>230</v>
      </c>
      <c r="C47" s="49"/>
      <c r="D47" s="49"/>
      <c r="E47" s="50"/>
      <c r="F47" s="17">
        <v>322</v>
      </c>
      <c r="G47" s="27" t="s">
        <v>14</v>
      </c>
      <c r="H47" s="19"/>
      <c r="I47" s="59"/>
      <c r="J47" s="36"/>
      <c r="K47" s="59"/>
      <c r="L47" s="59"/>
      <c r="M47" s="486"/>
      <c r="N47" s="487"/>
    </row>
    <row r="48" spans="1:14" ht="18.75" customHeight="1">
      <c r="A48" s="60"/>
      <c r="B48" s="61" t="str">
        <f>CONCATENATE("รวมยอดยกไป",B40)</f>
        <v>รวมยอดยกไปหมวดงานผนังและผิวผนัง</v>
      </c>
      <c r="C48" s="62"/>
      <c r="D48" s="63"/>
      <c r="E48" s="64"/>
      <c r="F48" s="60"/>
      <c r="G48" s="65"/>
      <c r="H48" s="66"/>
      <c r="I48" s="67"/>
      <c r="J48" s="68"/>
      <c r="K48" s="67"/>
      <c r="L48" s="67"/>
      <c r="M48" s="498"/>
      <c r="N48" s="499"/>
    </row>
    <row r="49" spans="1:14" ht="18.75" customHeight="1">
      <c r="A49" s="442"/>
      <c r="B49" s="443"/>
      <c r="C49" s="212"/>
      <c r="D49" s="212"/>
      <c r="E49" s="212"/>
      <c r="F49" s="442"/>
      <c r="G49" s="209"/>
      <c r="H49" s="444"/>
      <c r="I49" s="445"/>
      <c r="J49" s="446"/>
      <c r="K49" s="445"/>
      <c r="L49" s="445"/>
      <c r="M49" s="209"/>
      <c r="N49" s="209"/>
    </row>
    <row r="50" spans="12:14" ht="18.75" customHeight="1">
      <c r="L50" s="4" t="s">
        <v>12</v>
      </c>
      <c r="M50" s="5" t="s">
        <v>34</v>
      </c>
      <c r="N50" s="453">
        <f>$N$1</f>
        <v>15</v>
      </c>
    </row>
    <row r="51" spans="1:14" ht="18.75" customHeight="1">
      <c r="A51" s="463" t="s">
        <v>26</v>
      </c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</row>
    <row r="52" spans="1:14" ht="18.75" customHeight="1">
      <c r="A52" s="441" t="s">
        <v>241</v>
      </c>
      <c r="B52" s="7"/>
      <c r="C52" s="7" t="s">
        <v>245</v>
      </c>
      <c r="D52" s="7"/>
      <c r="E52" s="7"/>
      <c r="F52" s="7"/>
      <c r="G52" s="7"/>
      <c r="H52" s="7"/>
      <c r="I52" s="7"/>
      <c r="J52" s="4"/>
      <c r="K52" s="4"/>
      <c r="L52" s="4"/>
      <c r="M52" s="8"/>
      <c r="N52" s="9"/>
    </row>
    <row r="53" spans="1:13" ht="18.75" customHeight="1">
      <c r="A53" s="7" t="s">
        <v>15</v>
      </c>
      <c r="B53" s="7"/>
      <c r="C53" s="7" t="s">
        <v>244</v>
      </c>
      <c r="D53" s="7"/>
      <c r="E53" s="7"/>
      <c r="F53" s="7"/>
      <c r="G53" s="7"/>
      <c r="H53" s="7"/>
      <c r="I53" s="7" t="s">
        <v>16</v>
      </c>
      <c r="J53" s="4"/>
      <c r="K53" s="4"/>
      <c r="L53" s="4"/>
      <c r="M53" s="4"/>
    </row>
    <row r="54" spans="1:13" ht="18.75" customHeight="1">
      <c r="A54" s="7" t="s">
        <v>242</v>
      </c>
      <c r="B54" s="7"/>
      <c r="C54" s="7" t="s">
        <v>247</v>
      </c>
      <c r="D54" s="7"/>
      <c r="E54" s="7"/>
      <c r="F54" s="7"/>
      <c r="G54" s="7"/>
      <c r="H54" s="7"/>
      <c r="I54" s="7"/>
      <c r="J54" s="6"/>
      <c r="K54" s="6"/>
      <c r="L54" s="6"/>
      <c r="M54" s="7"/>
    </row>
    <row r="55" spans="1:13" ht="18.75" customHeight="1">
      <c r="A55" s="7" t="s">
        <v>27</v>
      </c>
      <c r="B55" s="7"/>
      <c r="C55" s="7"/>
      <c r="D55" s="7"/>
      <c r="E55" s="7"/>
      <c r="F55" s="7"/>
      <c r="G55" s="7"/>
      <c r="H55" s="7"/>
      <c r="I55" s="440" t="s">
        <v>246</v>
      </c>
      <c r="J55" s="4"/>
      <c r="K55" s="10"/>
      <c r="L55" s="4"/>
      <c r="M55" s="4"/>
    </row>
    <row r="56" spans="1:14" ht="18.75" customHeight="1" thickBot="1">
      <c r="A56" s="6"/>
      <c r="B56" s="4"/>
      <c r="C56" s="7"/>
      <c r="D56" s="4"/>
      <c r="E56" s="4"/>
      <c r="F56" s="4"/>
      <c r="G56" s="4"/>
      <c r="H56" s="4"/>
      <c r="I56" s="4"/>
      <c r="J56" s="4"/>
      <c r="K56" s="4"/>
      <c r="L56" s="4"/>
      <c r="M56" s="468" t="s">
        <v>28</v>
      </c>
      <c r="N56" s="468"/>
    </row>
    <row r="57" spans="1:14" ht="18.75" customHeight="1" thickTop="1">
      <c r="A57" s="44" t="s">
        <v>0</v>
      </c>
      <c r="B57" s="460" t="s">
        <v>17</v>
      </c>
      <c r="C57" s="461"/>
      <c r="D57" s="461"/>
      <c r="E57" s="462"/>
      <c r="F57" s="44" t="s">
        <v>1</v>
      </c>
      <c r="G57" s="44" t="s">
        <v>2</v>
      </c>
      <c r="H57" s="469" t="s">
        <v>6</v>
      </c>
      <c r="I57" s="469"/>
      <c r="J57" s="469" t="s">
        <v>5</v>
      </c>
      <c r="K57" s="469"/>
      <c r="L57" s="30" t="s">
        <v>7</v>
      </c>
      <c r="M57" s="470" t="s">
        <v>9</v>
      </c>
      <c r="N57" s="462"/>
    </row>
    <row r="58" spans="1:14" ht="18.75" customHeight="1" thickBot="1">
      <c r="A58" s="45"/>
      <c r="B58" s="46"/>
      <c r="C58" s="46"/>
      <c r="D58" s="46"/>
      <c r="E58" s="46"/>
      <c r="F58" s="45"/>
      <c r="G58" s="45"/>
      <c r="H58" s="47" t="s">
        <v>3</v>
      </c>
      <c r="I58" s="47" t="s">
        <v>4</v>
      </c>
      <c r="J58" s="47" t="s">
        <v>3</v>
      </c>
      <c r="K58" s="47" t="s">
        <v>4</v>
      </c>
      <c r="L58" s="47" t="s">
        <v>8</v>
      </c>
      <c r="M58" s="475"/>
      <c r="N58" s="476"/>
    </row>
    <row r="59" spans="1:14" ht="18.75" customHeight="1" thickTop="1">
      <c r="A59" s="1" t="s">
        <v>11</v>
      </c>
      <c r="B59" s="128" t="s">
        <v>38</v>
      </c>
      <c r="C59" s="51"/>
      <c r="D59" s="51"/>
      <c r="E59" s="52"/>
      <c r="F59" s="31"/>
      <c r="G59" s="11"/>
      <c r="H59" s="32"/>
      <c r="I59" s="32"/>
      <c r="J59" s="32"/>
      <c r="K59" s="32"/>
      <c r="L59" s="32"/>
      <c r="M59" s="477"/>
      <c r="N59" s="478"/>
    </row>
    <row r="60" spans="1:14" ht="18.75" customHeight="1">
      <c r="A60" s="145">
        <v>2</v>
      </c>
      <c r="B60" s="146" t="s">
        <v>43</v>
      </c>
      <c r="C60" s="41"/>
      <c r="D60" s="23"/>
      <c r="E60" s="24"/>
      <c r="F60" s="17"/>
      <c r="G60" s="27"/>
      <c r="H60" s="19"/>
      <c r="I60" s="20"/>
      <c r="J60" s="20"/>
      <c r="K60" s="59"/>
      <c r="L60" s="59"/>
      <c r="M60" s="486"/>
      <c r="N60" s="487"/>
    </row>
    <row r="61" spans="1:14" ht="18.75" customHeight="1">
      <c r="A61" s="78">
        <v>2.6</v>
      </c>
      <c r="B61" s="22" t="s">
        <v>49</v>
      </c>
      <c r="C61" s="23"/>
      <c r="D61" s="23"/>
      <c r="E61" s="24"/>
      <c r="F61" s="17">
        <v>19</v>
      </c>
      <c r="G61" s="27" t="s">
        <v>48</v>
      </c>
      <c r="H61" s="58"/>
      <c r="I61" s="59"/>
      <c r="J61" s="36"/>
      <c r="K61" s="59"/>
      <c r="L61" s="59"/>
      <c r="M61" s="486"/>
      <c r="N61" s="487"/>
    </row>
    <row r="62" spans="1:14" ht="18.75" customHeight="1">
      <c r="A62" s="78"/>
      <c r="B62" s="22" t="s">
        <v>50</v>
      </c>
      <c r="C62" s="23"/>
      <c r="D62" s="23"/>
      <c r="E62" s="24"/>
      <c r="F62" s="17"/>
      <c r="G62" s="27"/>
      <c r="H62" s="19"/>
      <c r="I62" s="59"/>
      <c r="J62" s="36"/>
      <c r="K62" s="59"/>
      <c r="L62" s="59"/>
      <c r="M62" s="488"/>
      <c r="N62" s="489"/>
    </row>
    <row r="63" spans="1:14" ht="18.75" customHeight="1">
      <c r="A63" s="21">
        <v>2.7</v>
      </c>
      <c r="B63" s="22" t="s">
        <v>51</v>
      </c>
      <c r="C63" s="26"/>
      <c r="D63" s="23"/>
      <c r="E63" s="24"/>
      <c r="F63" s="17">
        <v>39</v>
      </c>
      <c r="G63" s="33" t="s">
        <v>53</v>
      </c>
      <c r="H63" s="19"/>
      <c r="I63" s="59"/>
      <c r="J63" s="36"/>
      <c r="K63" s="59"/>
      <c r="L63" s="59"/>
      <c r="M63" s="486"/>
      <c r="N63" s="487"/>
    </row>
    <row r="64" spans="1:14" ht="18.75" customHeight="1">
      <c r="A64" s="21">
        <v>2.8</v>
      </c>
      <c r="B64" s="22" t="s">
        <v>52</v>
      </c>
      <c r="C64" s="26"/>
      <c r="D64" s="23"/>
      <c r="E64" s="24"/>
      <c r="F64" s="17">
        <v>154</v>
      </c>
      <c r="G64" s="27" t="s">
        <v>14</v>
      </c>
      <c r="H64" s="19"/>
      <c r="I64" s="59"/>
      <c r="J64" s="36"/>
      <c r="K64" s="59"/>
      <c r="L64" s="59"/>
      <c r="M64" s="486"/>
      <c r="N64" s="487"/>
    </row>
    <row r="65" spans="1:14" ht="18.75" customHeight="1">
      <c r="A65" s="21">
        <v>2.9</v>
      </c>
      <c r="B65" s="22" t="s">
        <v>54</v>
      </c>
      <c r="C65" s="26"/>
      <c r="D65" s="26"/>
      <c r="E65" s="24"/>
      <c r="F65" s="17">
        <v>34</v>
      </c>
      <c r="G65" s="27" t="s">
        <v>14</v>
      </c>
      <c r="H65" s="192"/>
      <c r="I65" s="183"/>
      <c r="J65" s="183"/>
      <c r="K65" s="183"/>
      <c r="L65" s="59"/>
      <c r="M65" s="486"/>
      <c r="N65" s="487"/>
    </row>
    <row r="66" spans="1:14" ht="18.75" customHeight="1">
      <c r="A66" s="334">
        <v>2.1</v>
      </c>
      <c r="B66" s="28" t="s">
        <v>177</v>
      </c>
      <c r="C66" s="150"/>
      <c r="D66" s="150"/>
      <c r="E66" s="35"/>
      <c r="F66" s="124">
        <v>75.8675</v>
      </c>
      <c r="G66" s="27" t="s">
        <v>14</v>
      </c>
      <c r="H66" s="19"/>
      <c r="I66" s="59"/>
      <c r="J66" s="36"/>
      <c r="K66" s="459"/>
      <c r="L66" s="59"/>
      <c r="M66" s="486"/>
      <c r="N66" s="487"/>
    </row>
    <row r="67" spans="1:14" ht="18.75" customHeight="1">
      <c r="A67" s="334">
        <v>2.11</v>
      </c>
      <c r="B67" s="28" t="s">
        <v>55</v>
      </c>
      <c r="C67" s="150"/>
      <c r="D67" s="34"/>
      <c r="E67" s="35"/>
      <c r="F67" s="124">
        <v>6</v>
      </c>
      <c r="G67" s="29" t="s">
        <v>14</v>
      </c>
      <c r="H67" s="36"/>
      <c r="I67" s="59"/>
      <c r="J67" s="36"/>
      <c r="K67" s="59"/>
      <c r="L67" s="59"/>
      <c r="M67" s="486"/>
      <c r="N67" s="487"/>
    </row>
    <row r="68" spans="1:14" ht="18.75" customHeight="1">
      <c r="A68" s="152"/>
      <c r="B68" s="161" t="s">
        <v>56</v>
      </c>
      <c r="C68" s="79"/>
      <c r="D68" s="138"/>
      <c r="E68" s="139"/>
      <c r="F68" s="140"/>
      <c r="G68" s="142"/>
      <c r="H68" s="143"/>
      <c r="I68" s="148"/>
      <c r="J68" s="148"/>
      <c r="K68" s="148"/>
      <c r="L68" s="148"/>
      <c r="M68" s="162"/>
      <c r="N68" s="163"/>
    </row>
    <row r="69" spans="1:14" ht="18.75" customHeight="1">
      <c r="A69" s="152"/>
      <c r="B69" s="144" t="str">
        <f>CONCATENATE("รวม",B60)</f>
        <v>รวมหมวดงานผนังและผิวผนัง</v>
      </c>
      <c r="C69" s="79"/>
      <c r="D69" s="157"/>
      <c r="E69" s="158"/>
      <c r="F69" s="152"/>
      <c r="G69" s="159"/>
      <c r="H69" s="160"/>
      <c r="I69" s="164"/>
      <c r="J69" s="165"/>
      <c r="K69" s="164"/>
      <c r="L69" s="164"/>
      <c r="M69" s="500"/>
      <c r="N69" s="501"/>
    </row>
    <row r="70" spans="1:14" ht="18.75" customHeight="1">
      <c r="A70" s="166">
        <v>3</v>
      </c>
      <c r="B70" s="167" t="s">
        <v>57</v>
      </c>
      <c r="C70" s="167"/>
      <c r="D70" s="153"/>
      <c r="E70" s="154"/>
      <c r="F70" s="151"/>
      <c r="G70" s="13"/>
      <c r="H70" s="56"/>
      <c r="I70" s="155"/>
      <c r="J70" s="156"/>
      <c r="K70" s="155"/>
      <c r="L70" s="155"/>
      <c r="M70" s="502"/>
      <c r="N70" s="503"/>
    </row>
    <row r="71" spans="1:14" ht="18.75" customHeight="1">
      <c r="A71" s="39">
        <v>3.1</v>
      </c>
      <c r="B71" s="43" t="s">
        <v>58</v>
      </c>
      <c r="C71" s="26"/>
      <c r="D71" s="69"/>
      <c r="E71" s="70"/>
      <c r="F71" s="176">
        <v>2</v>
      </c>
      <c r="G71" s="175" t="s">
        <v>59</v>
      </c>
      <c r="H71" s="346"/>
      <c r="I71" s="59"/>
      <c r="J71" s="36"/>
      <c r="K71" s="59"/>
      <c r="L71" s="59"/>
      <c r="M71" s="464"/>
      <c r="N71" s="465"/>
    </row>
    <row r="72" spans="1:14" ht="18.75" customHeight="1">
      <c r="A72" s="39">
        <v>3.2</v>
      </c>
      <c r="B72" s="43" t="s">
        <v>60</v>
      </c>
      <c r="C72" s="26"/>
      <c r="D72" s="69"/>
      <c r="E72" s="70"/>
      <c r="F72" s="176">
        <v>1</v>
      </c>
      <c r="G72" s="175" t="s">
        <v>59</v>
      </c>
      <c r="H72" s="346"/>
      <c r="I72" s="59"/>
      <c r="J72" s="36"/>
      <c r="K72" s="59"/>
      <c r="L72" s="59"/>
      <c r="M72" s="464"/>
      <c r="N72" s="465"/>
    </row>
    <row r="73" spans="1:14" ht="18.75" customHeight="1">
      <c r="A73" s="168">
        <v>3.3</v>
      </c>
      <c r="B73" s="169" t="s">
        <v>61</v>
      </c>
      <c r="C73" s="150"/>
      <c r="D73" s="170"/>
      <c r="E73" s="171"/>
      <c r="F73" s="168">
        <v>1</v>
      </c>
      <c r="G73" s="177" t="s">
        <v>59</v>
      </c>
      <c r="H73" s="347"/>
      <c r="I73" s="59"/>
      <c r="J73" s="36"/>
      <c r="K73" s="59"/>
      <c r="L73" s="59"/>
      <c r="M73" s="464"/>
      <c r="N73" s="465"/>
    </row>
    <row r="74" spans="1:14" ht="18.75" customHeight="1">
      <c r="A74" s="40"/>
      <c r="B74" s="144" t="str">
        <f>CONCATENATE("รวมยอดยกไป")</f>
        <v>รวมยอดยกไป</v>
      </c>
      <c r="C74" s="42"/>
      <c r="D74" s="63"/>
      <c r="E74" s="72"/>
      <c r="F74" s="40"/>
      <c r="G74" s="73"/>
      <c r="H74" s="74"/>
      <c r="I74" s="67"/>
      <c r="J74" s="68"/>
      <c r="K74" s="67"/>
      <c r="L74" s="75"/>
      <c r="M74" s="76"/>
      <c r="N74" s="77"/>
    </row>
    <row r="75" spans="1:14" ht="18.75" customHeight="1">
      <c r="A75" s="442"/>
      <c r="B75" s="447"/>
      <c r="C75" s="448"/>
      <c r="D75" s="212"/>
      <c r="E75" s="212"/>
      <c r="F75" s="442"/>
      <c r="G75" s="209"/>
      <c r="H75" s="444"/>
      <c r="I75" s="445"/>
      <c r="J75" s="446"/>
      <c r="K75" s="445"/>
      <c r="L75" s="445"/>
      <c r="M75" s="209"/>
      <c r="N75" s="209"/>
    </row>
    <row r="76" spans="12:14" ht="18.75" customHeight="1">
      <c r="L76" s="4" t="s">
        <v>12</v>
      </c>
      <c r="M76" s="5" t="s">
        <v>88</v>
      </c>
      <c r="N76" s="453">
        <f>$N$1</f>
        <v>15</v>
      </c>
    </row>
    <row r="77" spans="1:14" ht="18.75" customHeight="1">
      <c r="A77" s="463" t="s">
        <v>26</v>
      </c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</row>
    <row r="78" spans="1:14" ht="18.75" customHeight="1">
      <c r="A78" s="441" t="s">
        <v>241</v>
      </c>
      <c r="B78" s="7"/>
      <c r="C78" s="7" t="s">
        <v>245</v>
      </c>
      <c r="D78" s="7"/>
      <c r="E78" s="7"/>
      <c r="F78" s="7"/>
      <c r="G78" s="7"/>
      <c r="H78" s="7"/>
      <c r="I78" s="7"/>
      <c r="J78" s="4"/>
      <c r="K78" s="4"/>
      <c r="L78" s="4"/>
      <c r="M78" s="8"/>
      <c r="N78" s="9"/>
    </row>
    <row r="79" spans="1:13" ht="18.75" customHeight="1">
      <c r="A79" s="7" t="s">
        <v>15</v>
      </c>
      <c r="B79" s="7"/>
      <c r="C79" s="7" t="s">
        <v>244</v>
      </c>
      <c r="D79" s="7"/>
      <c r="E79" s="7"/>
      <c r="F79" s="7"/>
      <c r="G79" s="7"/>
      <c r="H79" s="7"/>
      <c r="I79" s="7" t="s">
        <v>16</v>
      </c>
      <c r="J79" s="4"/>
      <c r="K79" s="4"/>
      <c r="L79" s="4"/>
      <c r="M79" s="4"/>
    </row>
    <row r="80" spans="1:13" ht="18.75" customHeight="1">
      <c r="A80" s="7" t="s">
        <v>242</v>
      </c>
      <c r="B80" s="7"/>
      <c r="C80" s="7" t="s">
        <v>247</v>
      </c>
      <c r="D80" s="7"/>
      <c r="E80" s="7"/>
      <c r="F80" s="7"/>
      <c r="G80" s="7"/>
      <c r="H80" s="7"/>
      <c r="I80" s="7"/>
      <c r="J80" s="6"/>
      <c r="K80" s="6"/>
      <c r="L80" s="6"/>
      <c r="M80" s="7"/>
    </row>
    <row r="81" spans="1:13" ht="18.75" customHeight="1">
      <c r="A81" s="7" t="s">
        <v>27</v>
      </c>
      <c r="B81" s="7"/>
      <c r="C81" s="7"/>
      <c r="D81" s="7"/>
      <c r="E81" s="7"/>
      <c r="F81" s="7"/>
      <c r="G81" s="7"/>
      <c r="H81" s="7"/>
      <c r="I81" s="440" t="s">
        <v>246</v>
      </c>
      <c r="J81" s="4"/>
      <c r="K81" s="10"/>
      <c r="L81" s="4"/>
      <c r="M81" s="4"/>
    </row>
    <row r="82" spans="1:14" ht="18.75" customHeight="1" thickBot="1">
      <c r="A82" s="6"/>
      <c r="B82" s="4"/>
      <c r="C82" s="7"/>
      <c r="D82" s="4"/>
      <c r="E82" s="4"/>
      <c r="F82" s="4"/>
      <c r="G82" s="4"/>
      <c r="H82" s="4"/>
      <c r="I82" s="4"/>
      <c r="J82" s="4"/>
      <c r="K82" s="4"/>
      <c r="L82" s="4"/>
      <c r="M82" s="468" t="s">
        <v>28</v>
      </c>
      <c r="N82" s="468"/>
    </row>
    <row r="83" spans="1:14" ht="18.75" customHeight="1" thickTop="1">
      <c r="A83" s="44" t="s">
        <v>0</v>
      </c>
      <c r="B83" s="460" t="s">
        <v>17</v>
      </c>
      <c r="C83" s="461"/>
      <c r="D83" s="461"/>
      <c r="E83" s="462"/>
      <c r="F83" s="44" t="s">
        <v>1</v>
      </c>
      <c r="G83" s="44" t="s">
        <v>2</v>
      </c>
      <c r="H83" s="469" t="s">
        <v>6</v>
      </c>
      <c r="I83" s="469"/>
      <c r="J83" s="469" t="s">
        <v>5</v>
      </c>
      <c r="K83" s="469"/>
      <c r="L83" s="30" t="s">
        <v>7</v>
      </c>
      <c r="M83" s="470" t="s">
        <v>9</v>
      </c>
      <c r="N83" s="462"/>
    </row>
    <row r="84" spans="1:14" ht="18.75" customHeight="1" thickBot="1">
      <c r="A84" s="45"/>
      <c r="B84" s="46"/>
      <c r="C84" s="46"/>
      <c r="D84" s="46"/>
      <c r="E84" s="46"/>
      <c r="F84" s="45"/>
      <c r="G84" s="45"/>
      <c r="H84" s="47" t="s">
        <v>3</v>
      </c>
      <c r="I84" s="47" t="s">
        <v>4</v>
      </c>
      <c r="J84" s="47" t="s">
        <v>3</v>
      </c>
      <c r="K84" s="47" t="s">
        <v>4</v>
      </c>
      <c r="L84" s="47" t="s">
        <v>8</v>
      </c>
      <c r="M84" s="475"/>
      <c r="N84" s="476"/>
    </row>
    <row r="85" spans="1:14" ht="18.75" customHeight="1" thickTop="1">
      <c r="A85" s="1" t="s">
        <v>11</v>
      </c>
      <c r="B85" s="128" t="s">
        <v>38</v>
      </c>
      <c r="C85" s="51"/>
      <c r="D85" s="51"/>
      <c r="E85" s="52"/>
      <c r="F85" s="31"/>
      <c r="G85" s="11"/>
      <c r="H85" s="32"/>
      <c r="I85" s="32"/>
      <c r="J85" s="32"/>
      <c r="K85" s="32"/>
      <c r="L85" s="32"/>
      <c r="M85" s="477"/>
      <c r="N85" s="478"/>
    </row>
    <row r="86" spans="1:14" ht="18.75" customHeight="1">
      <c r="A86" s="181">
        <v>3</v>
      </c>
      <c r="B86" s="41" t="s">
        <v>57</v>
      </c>
      <c r="C86" s="41"/>
      <c r="D86" s="23"/>
      <c r="E86" s="24"/>
      <c r="F86" s="17"/>
      <c r="G86" s="27"/>
      <c r="H86" s="19"/>
      <c r="I86" s="20"/>
      <c r="J86" s="20"/>
      <c r="K86" s="59"/>
      <c r="L86" s="59"/>
      <c r="M86" s="486"/>
      <c r="N86" s="487"/>
    </row>
    <row r="87" spans="1:14" ht="18.75" customHeight="1">
      <c r="A87" s="78">
        <v>3.4</v>
      </c>
      <c r="B87" s="22" t="s">
        <v>64</v>
      </c>
      <c r="C87" s="23"/>
      <c r="D87" s="23"/>
      <c r="E87" s="24"/>
      <c r="F87" s="17"/>
      <c r="G87" s="27"/>
      <c r="H87" s="58"/>
      <c r="I87" s="20"/>
      <c r="J87" s="19"/>
      <c r="K87" s="20"/>
      <c r="L87" s="59"/>
      <c r="M87" s="486"/>
      <c r="N87" s="487"/>
    </row>
    <row r="88" spans="1:14" ht="18.75" customHeight="1">
      <c r="A88" s="78"/>
      <c r="B88" s="22" t="s">
        <v>65</v>
      </c>
      <c r="C88" s="23"/>
      <c r="D88" s="23"/>
      <c r="E88" s="24"/>
      <c r="F88" s="17">
        <v>61</v>
      </c>
      <c r="G88" s="27" t="s">
        <v>48</v>
      </c>
      <c r="H88" s="19"/>
      <c r="I88" s="59"/>
      <c r="J88" s="20"/>
      <c r="K88" s="59"/>
      <c r="L88" s="59"/>
      <c r="M88" s="464"/>
      <c r="N88" s="465"/>
    </row>
    <row r="89" spans="1:14" ht="18.75" customHeight="1">
      <c r="A89" s="21"/>
      <c r="B89" s="22" t="s">
        <v>66</v>
      </c>
      <c r="C89" s="26"/>
      <c r="D89" s="23"/>
      <c r="E89" s="24"/>
      <c r="F89" s="17">
        <v>45</v>
      </c>
      <c r="G89" s="33" t="s">
        <v>48</v>
      </c>
      <c r="H89" s="19"/>
      <c r="I89" s="59"/>
      <c r="J89" s="20"/>
      <c r="K89" s="59"/>
      <c r="L89" s="59"/>
      <c r="M89" s="464"/>
      <c r="N89" s="465"/>
    </row>
    <row r="90" spans="1:14" ht="18.75" customHeight="1">
      <c r="A90" s="21"/>
      <c r="B90" s="22" t="s">
        <v>67</v>
      </c>
      <c r="C90" s="26"/>
      <c r="D90" s="23"/>
      <c r="E90" s="24"/>
      <c r="F90" s="17">
        <v>6</v>
      </c>
      <c r="G90" s="27" t="s">
        <v>14</v>
      </c>
      <c r="H90" s="19"/>
      <c r="I90" s="59"/>
      <c r="J90" s="19"/>
      <c r="K90" s="59"/>
      <c r="L90" s="59"/>
      <c r="M90" s="486"/>
      <c r="N90" s="487"/>
    </row>
    <row r="91" spans="1:14" ht="18.75" customHeight="1">
      <c r="A91" s="21"/>
      <c r="B91" s="22" t="s">
        <v>68</v>
      </c>
      <c r="C91" s="26"/>
      <c r="D91" s="26"/>
      <c r="E91" s="24"/>
      <c r="F91" s="17">
        <v>6</v>
      </c>
      <c r="G91" s="27" t="s">
        <v>14</v>
      </c>
      <c r="H91" s="20"/>
      <c r="I91" s="59"/>
      <c r="J91" s="20"/>
      <c r="K91" s="59"/>
      <c r="L91" s="59"/>
      <c r="M91" s="486"/>
      <c r="N91" s="487"/>
    </row>
    <row r="92" spans="1:14" ht="18.75" customHeight="1">
      <c r="A92" s="21">
        <v>3.5</v>
      </c>
      <c r="B92" s="26" t="s">
        <v>221</v>
      </c>
      <c r="C92" s="26"/>
      <c r="D92" s="26"/>
      <c r="E92" s="24"/>
      <c r="F92" s="17">
        <v>2</v>
      </c>
      <c r="G92" s="27" t="s">
        <v>59</v>
      </c>
      <c r="H92" s="20"/>
      <c r="I92" s="59"/>
      <c r="J92" s="20"/>
      <c r="K92" s="59"/>
      <c r="L92" s="59"/>
      <c r="M92" s="358"/>
      <c r="N92" s="359"/>
    </row>
    <row r="93" spans="1:14" ht="18.75" customHeight="1">
      <c r="A93" s="365">
        <v>3.6</v>
      </c>
      <c r="B93" s="26" t="s">
        <v>222</v>
      </c>
      <c r="C93" s="26"/>
      <c r="D93" s="26"/>
      <c r="E93" s="23"/>
      <c r="F93" s="389">
        <v>1</v>
      </c>
      <c r="G93" s="175" t="s">
        <v>59</v>
      </c>
      <c r="H93" s="346"/>
      <c r="I93" s="390"/>
      <c r="J93" s="346"/>
      <c r="K93" s="390"/>
      <c r="L93" s="391"/>
      <c r="M93" s="358"/>
      <c r="N93" s="363"/>
    </row>
    <row r="94" spans="1:14" ht="18.75" customHeight="1">
      <c r="A94" s="39">
        <v>3.7</v>
      </c>
      <c r="B94" s="43" t="s">
        <v>62</v>
      </c>
      <c r="C94" s="26"/>
      <c r="D94" s="69"/>
      <c r="E94" s="69"/>
      <c r="F94" s="176">
        <v>6</v>
      </c>
      <c r="G94" s="175" t="s">
        <v>63</v>
      </c>
      <c r="H94" s="381"/>
      <c r="I94" s="390"/>
      <c r="J94" s="346"/>
      <c r="K94" s="390"/>
      <c r="L94" s="391"/>
      <c r="M94" s="382"/>
      <c r="N94" s="363"/>
    </row>
    <row r="95" spans="1:14" ht="18.75" customHeight="1">
      <c r="A95" s="383"/>
      <c r="B95" s="43"/>
      <c r="C95" s="26"/>
      <c r="D95" s="69"/>
      <c r="E95" s="69"/>
      <c r="F95" s="176"/>
      <c r="G95" s="175"/>
      <c r="H95" s="381"/>
      <c r="I95" s="390"/>
      <c r="J95" s="346"/>
      <c r="K95" s="390"/>
      <c r="L95" s="391"/>
      <c r="M95" s="382"/>
      <c r="N95" s="363"/>
    </row>
    <row r="96" spans="1:14" ht="18.75" customHeight="1">
      <c r="A96" s="383"/>
      <c r="B96" s="43"/>
      <c r="C96" s="26"/>
      <c r="D96" s="69"/>
      <c r="E96" s="69"/>
      <c r="F96" s="176"/>
      <c r="G96" s="175"/>
      <c r="H96" s="381"/>
      <c r="I96" s="390"/>
      <c r="J96" s="346"/>
      <c r="K96" s="390"/>
      <c r="L96" s="391"/>
      <c r="M96" s="382"/>
      <c r="N96" s="363"/>
    </row>
    <row r="97" spans="1:14" ht="18.75" customHeight="1">
      <c r="A97" s="383"/>
      <c r="B97" s="43"/>
      <c r="C97" s="26"/>
      <c r="D97" s="69"/>
      <c r="E97" s="69"/>
      <c r="F97" s="176"/>
      <c r="G97" s="175"/>
      <c r="H97" s="381"/>
      <c r="I97" s="390"/>
      <c r="J97" s="346"/>
      <c r="K97" s="390"/>
      <c r="L97" s="391"/>
      <c r="M97" s="382"/>
      <c r="N97" s="363"/>
    </row>
    <row r="98" spans="1:14" ht="18.75" customHeight="1">
      <c r="A98" s="384"/>
      <c r="B98" s="385"/>
      <c r="C98" s="288"/>
      <c r="D98" s="386"/>
      <c r="E98" s="386"/>
      <c r="F98" s="392"/>
      <c r="G98" s="393"/>
      <c r="H98" s="394"/>
      <c r="I98" s="395"/>
      <c r="J98" s="396"/>
      <c r="K98" s="395"/>
      <c r="L98" s="397"/>
      <c r="M98" s="387"/>
      <c r="N98" s="388"/>
    </row>
    <row r="99" spans="1:14" ht="18.75" customHeight="1">
      <c r="A99" s="373"/>
      <c r="B99" s="377" t="s">
        <v>56</v>
      </c>
      <c r="C99" s="79"/>
      <c r="D99" s="138"/>
      <c r="E99" s="378"/>
      <c r="F99" s="375"/>
      <c r="G99" s="142"/>
      <c r="H99" s="143"/>
      <c r="I99" s="148"/>
      <c r="J99" s="148"/>
      <c r="K99" s="148"/>
      <c r="L99" s="148"/>
      <c r="M99" s="162"/>
      <c r="N99" s="366"/>
    </row>
    <row r="100" spans="1:14" ht="18.75" customHeight="1">
      <c r="A100" s="374"/>
      <c r="B100" s="379" t="str">
        <f>CONCATENATE("รวม",B86)</f>
        <v>รวมหมวดงานประตูหน้าต่าง</v>
      </c>
      <c r="C100" s="367"/>
      <c r="D100" s="368"/>
      <c r="E100" s="380"/>
      <c r="F100" s="376"/>
      <c r="G100" s="369"/>
      <c r="H100" s="370"/>
      <c r="I100" s="371"/>
      <c r="J100" s="372"/>
      <c r="K100" s="371"/>
      <c r="L100" s="371"/>
      <c r="M100" s="466"/>
      <c r="N100" s="467"/>
    </row>
    <row r="101" spans="1:14" ht="18.75" customHeight="1">
      <c r="A101" s="442"/>
      <c r="B101" s="447"/>
      <c r="C101" s="448"/>
      <c r="D101" s="212"/>
      <c r="E101" s="212"/>
      <c r="F101" s="442"/>
      <c r="G101" s="209"/>
      <c r="H101" s="444"/>
      <c r="I101" s="449"/>
      <c r="J101" s="450"/>
      <c r="K101" s="449"/>
      <c r="L101" s="449"/>
      <c r="M101" s="451"/>
      <c r="N101" s="451"/>
    </row>
    <row r="102" spans="12:14" ht="18.75" customHeight="1">
      <c r="L102" s="4" t="s">
        <v>12</v>
      </c>
      <c r="M102" s="5" t="s">
        <v>89</v>
      </c>
      <c r="N102" s="453">
        <f>$N$1</f>
        <v>15</v>
      </c>
    </row>
    <row r="103" spans="1:14" ht="18.75" customHeight="1">
      <c r="A103" s="463" t="s">
        <v>26</v>
      </c>
      <c r="B103" s="463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</row>
    <row r="104" spans="1:14" ht="18.75" customHeight="1">
      <c r="A104" s="441" t="s">
        <v>241</v>
      </c>
      <c r="B104" s="7"/>
      <c r="C104" s="7" t="s">
        <v>245</v>
      </c>
      <c r="D104" s="7"/>
      <c r="E104" s="7"/>
      <c r="F104" s="7"/>
      <c r="G104" s="7"/>
      <c r="H104" s="7"/>
      <c r="I104" s="7"/>
      <c r="J104" s="4"/>
      <c r="K104" s="4"/>
      <c r="L104" s="4"/>
      <c r="M104" s="8"/>
      <c r="N104" s="9"/>
    </row>
    <row r="105" spans="1:13" ht="18.75" customHeight="1">
      <c r="A105" s="7" t="s">
        <v>15</v>
      </c>
      <c r="B105" s="7"/>
      <c r="C105" s="7" t="s">
        <v>244</v>
      </c>
      <c r="D105" s="7"/>
      <c r="E105" s="7"/>
      <c r="F105" s="7"/>
      <c r="G105" s="7"/>
      <c r="H105" s="7"/>
      <c r="I105" s="7" t="s">
        <v>16</v>
      </c>
      <c r="J105" s="4"/>
      <c r="K105" s="4"/>
      <c r="L105" s="4"/>
      <c r="M105" s="4"/>
    </row>
    <row r="106" spans="1:13" ht="18.75" customHeight="1">
      <c r="A106" s="7" t="s">
        <v>242</v>
      </c>
      <c r="B106" s="7"/>
      <c r="C106" s="7" t="s">
        <v>247</v>
      </c>
      <c r="D106" s="7"/>
      <c r="E106" s="7"/>
      <c r="F106" s="7"/>
      <c r="G106" s="7"/>
      <c r="H106" s="7"/>
      <c r="I106" s="7"/>
      <c r="J106" s="6"/>
      <c r="K106" s="6"/>
      <c r="L106" s="6"/>
      <c r="M106" s="7"/>
    </row>
    <row r="107" spans="1:13" ht="18.75" customHeight="1">
      <c r="A107" s="7" t="s">
        <v>27</v>
      </c>
      <c r="B107" s="7"/>
      <c r="C107" s="7"/>
      <c r="D107" s="7"/>
      <c r="E107" s="7"/>
      <c r="F107" s="7"/>
      <c r="G107" s="7"/>
      <c r="H107" s="7"/>
      <c r="I107" s="440" t="s">
        <v>246</v>
      </c>
      <c r="J107" s="4"/>
      <c r="K107" s="10"/>
      <c r="L107" s="4"/>
      <c r="M107" s="4"/>
    </row>
    <row r="108" spans="1:14" ht="18.75" customHeight="1" thickBot="1">
      <c r="A108" s="6"/>
      <c r="B108" s="4"/>
      <c r="C108" s="7"/>
      <c r="D108" s="4"/>
      <c r="E108" s="4"/>
      <c r="F108" s="4"/>
      <c r="G108" s="4"/>
      <c r="H108" s="4"/>
      <c r="I108" s="4"/>
      <c r="J108" s="4"/>
      <c r="K108" s="4"/>
      <c r="L108" s="4"/>
      <c r="M108" s="468" t="s">
        <v>28</v>
      </c>
      <c r="N108" s="468"/>
    </row>
    <row r="109" spans="1:14" ht="18.75" customHeight="1" thickTop="1">
      <c r="A109" s="44" t="s">
        <v>0</v>
      </c>
      <c r="B109" s="460" t="s">
        <v>17</v>
      </c>
      <c r="C109" s="461"/>
      <c r="D109" s="461"/>
      <c r="E109" s="462"/>
      <c r="F109" s="44" t="s">
        <v>1</v>
      </c>
      <c r="G109" s="44" t="s">
        <v>2</v>
      </c>
      <c r="H109" s="469" t="s">
        <v>6</v>
      </c>
      <c r="I109" s="469"/>
      <c r="J109" s="469" t="s">
        <v>5</v>
      </c>
      <c r="K109" s="469"/>
      <c r="L109" s="30" t="s">
        <v>7</v>
      </c>
      <c r="M109" s="470" t="s">
        <v>9</v>
      </c>
      <c r="N109" s="462"/>
    </row>
    <row r="110" spans="1:14" ht="18.75" customHeight="1" thickBot="1">
      <c r="A110" s="45"/>
      <c r="B110" s="46"/>
      <c r="C110" s="46"/>
      <c r="D110" s="46"/>
      <c r="E110" s="46"/>
      <c r="F110" s="45"/>
      <c r="G110" s="45"/>
      <c r="H110" s="47" t="s">
        <v>3</v>
      </c>
      <c r="I110" s="47" t="s">
        <v>4</v>
      </c>
      <c r="J110" s="47" t="s">
        <v>3</v>
      </c>
      <c r="K110" s="47" t="s">
        <v>4</v>
      </c>
      <c r="L110" s="47" t="s">
        <v>8</v>
      </c>
      <c r="M110" s="475"/>
      <c r="N110" s="476"/>
    </row>
    <row r="111" spans="1:14" ht="18.75" customHeight="1" thickTop="1">
      <c r="A111" s="1" t="s">
        <v>11</v>
      </c>
      <c r="B111" s="128" t="s">
        <v>38</v>
      </c>
      <c r="C111" s="398"/>
      <c r="D111" s="399"/>
      <c r="E111" s="400"/>
      <c r="F111" s="401"/>
      <c r="G111" s="402"/>
      <c r="H111" s="403"/>
      <c r="I111" s="404"/>
      <c r="J111" s="405"/>
      <c r="K111" s="404"/>
      <c r="L111" s="404"/>
      <c r="M111" s="477"/>
      <c r="N111" s="478"/>
    </row>
    <row r="112" spans="1:14" ht="18.75" customHeight="1">
      <c r="A112" s="181">
        <v>4</v>
      </c>
      <c r="B112" s="41" t="s">
        <v>231</v>
      </c>
      <c r="C112" s="26"/>
      <c r="D112" s="69"/>
      <c r="E112" s="70"/>
      <c r="F112" s="176"/>
      <c r="G112" s="175"/>
      <c r="H112" s="381"/>
      <c r="I112" s="59"/>
      <c r="J112" s="20"/>
      <c r="K112" s="59"/>
      <c r="L112" s="59"/>
      <c r="M112" s="382"/>
      <c r="N112" s="363"/>
    </row>
    <row r="113" spans="1:14" ht="18.75" customHeight="1">
      <c r="A113" s="78">
        <v>4.1</v>
      </c>
      <c r="B113" s="26" t="s">
        <v>104</v>
      </c>
      <c r="C113" s="26"/>
      <c r="D113" s="26"/>
      <c r="E113" s="182"/>
      <c r="F113" s="207">
        <v>327</v>
      </c>
      <c r="G113" s="27" t="s">
        <v>14</v>
      </c>
      <c r="H113" s="58"/>
      <c r="I113" s="20"/>
      <c r="J113" s="275"/>
      <c r="K113" s="59"/>
      <c r="L113" s="59"/>
      <c r="M113" s="349"/>
      <c r="N113" s="357"/>
    </row>
    <row r="114" spans="1:14" ht="18.75" customHeight="1">
      <c r="A114" s="78">
        <v>4.2</v>
      </c>
      <c r="B114" s="26" t="s">
        <v>232</v>
      </c>
      <c r="C114" s="26"/>
      <c r="D114" s="186"/>
      <c r="E114" s="187"/>
      <c r="F114" s="207">
        <v>40</v>
      </c>
      <c r="G114" s="27" t="s">
        <v>94</v>
      </c>
      <c r="H114" s="58"/>
      <c r="I114" s="20"/>
      <c r="J114" s="275"/>
      <c r="K114" s="59"/>
      <c r="L114" s="59"/>
      <c r="M114" s="349"/>
      <c r="N114" s="357"/>
    </row>
    <row r="115" spans="1:14" ht="18.75" customHeight="1">
      <c r="A115" s="78"/>
      <c r="B115" s="26" t="s">
        <v>233</v>
      </c>
      <c r="C115" s="26"/>
      <c r="D115" s="26"/>
      <c r="E115" s="182"/>
      <c r="F115" s="123"/>
      <c r="G115" s="33"/>
      <c r="H115" s="183"/>
      <c r="I115" s="183"/>
      <c r="J115" s="183"/>
      <c r="K115" s="183"/>
      <c r="L115" s="183"/>
      <c r="M115" s="356"/>
      <c r="N115" s="357"/>
    </row>
    <row r="116" spans="1:14" ht="18.75" customHeight="1">
      <c r="A116" s="78"/>
      <c r="B116" s="26" t="s">
        <v>234</v>
      </c>
      <c r="C116" s="26"/>
      <c r="D116" s="26"/>
      <c r="E116" s="182"/>
      <c r="F116" s="123"/>
      <c r="G116" s="33"/>
      <c r="H116" s="183"/>
      <c r="I116" s="183"/>
      <c r="J116" s="183"/>
      <c r="K116" s="183"/>
      <c r="L116" s="183"/>
      <c r="M116" s="356"/>
      <c r="N116" s="357"/>
    </row>
    <row r="117" spans="1:14" ht="18.75" customHeight="1">
      <c r="A117" s="78">
        <v>4.3</v>
      </c>
      <c r="B117" s="26" t="s">
        <v>235</v>
      </c>
      <c r="C117" s="26"/>
      <c r="D117" s="26"/>
      <c r="E117" s="182"/>
      <c r="F117" s="123">
        <v>455</v>
      </c>
      <c r="G117" s="33" t="s">
        <v>94</v>
      </c>
      <c r="H117" s="183"/>
      <c r="I117" s="20"/>
      <c r="J117" s="183"/>
      <c r="K117" s="59"/>
      <c r="L117" s="59"/>
      <c r="M117" s="349"/>
      <c r="N117" s="357"/>
    </row>
    <row r="118" spans="1:14" ht="18.75" customHeight="1">
      <c r="A118" s="263"/>
      <c r="B118" s="150"/>
      <c r="C118" s="150"/>
      <c r="D118" s="150"/>
      <c r="E118" s="413"/>
      <c r="F118" s="414"/>
      <c r="G118" s="415"/>
      <c r="H118" s="266"/>
      <c r="I118" s="266"/>
      <c r="J118" s="266"/>
      <c r="K118" s="266"/>
      <c r="L118" s="266"/>
      <c r="M118" s="360"/>
      <c r="N118" s="361"/>
    </row>
    <row r="119" spans="1:14" ht="18.75" customHeight="1">
      <c r="A119" s="267"/>
      <c r="B119" s="277" t="str">
        <f>CONCATENATE("รวม",B112)</f>
        <v>รวมหมวดงานปรับปรุงหลังคา</v>
      </c>
      <c r="C119" s="42"/>
      <c r="D119" s="42"/>
      <c r="E119" s="422"/>
      <c r="F119" s="423"/>
      <c r="G119" s="424"/>
      <c r="H119" s="425"/>
      <c r="I119" s="304"/>
      <c r="J119" s="304"/>
      <c r="K119" s="304"/>
      <c r="L119" s="304"/>
      <c r="M119" s="434"/>
      <c r="N119" s="435"/>
    </row>
    <row r="120" spans="1:14" ht="18.75" customHeight="1">
      <c r="A120" s="151"/>
      <c r="B120" s="167"/>
      <c r="C120" s="278"/>
      <c r="D120" s="416"/>
      <c r="E120" s="417"/>
      <c r="F120" s="12"/>
      <c r="G120" s="418"/>
      <c r="H120" s="136"/>
      <c r="I120" s="419"/>
      <c r="J120" s="419"/>
      <c r="K120" s="419"/>
      <c r="L120" s="419"/>
      <c r="M120" s="420"/>
      <c r="N120" s="421"/>
    </row>
    <row r="121" spans="1:14" ht="18.75" customHeight="1">
      <c r="A121" s="21"/>
      <c r="B121" s="41"/>
      <c r="C121" s="26"/>
      <c r="D121" s="23"/>
      <c r="E121" s="24"/>
      <c r="F121" s="17"/>
      <c r="G121" s="19"/>
      <c r="H121" s="20"/>
      <c r="I121" s="406"/>
      <c r="J121" s="406"/>
      <c r="K121" s="406"/>
      <c r="L121" s="406"/>
      <c r="M121" s="407"/>
      <c r="N121" s="408"/>
    </row>
    <row r="122" spans="1:14" ht="18.75" customHeight="1">
      <c r="A122" s="21"/>
      <c r="B122" s="41"/>
      <c r="C122" s="26"/>
      <c r="D122" s="23"/>
      <c r="E122" s="24"/>
      <c r="F122" s="17"/>
      <c r="G122" s="19"/>
      <c r="H122" s="20"/>
      <c r="I122" s="406"/>
      <c r="J122" s="406"/>
      <c r="K122" s="406"/>
      <c r="L122" s="406"/>
      <c r="M122" s="407"/>
      <c r="N122" s="408"/>
    </row>
    <row r="123" spans="1:14" ht="18.75" customHeight="1">
      <c r="A123" s="21"/>
      <c r="B123" s="41"/>
      <c r="C123" s="26"/>
      <c r="D123" s="23"/>
      <c r="E123" s="24"/>
      <c r="F123" s="17"/>
      <c r="G123" s="19"/>
      <c r="H123" s="20"/>
      <c r="I123" s="406"/>
      <c r="J123" s="406"/>
      <c r="K123" s="406"/>
      <c r="L123" s="406"/>
      <c r="M123" s="407"/>
      <c r="N123" s="408"/>
    </row>
    <row r="124" spans="1:14" ht="18.75" customHeight="1">
      <c r="A124" s="21"/>
      <c r="B124" s="409"/>
      <c r="C124" s="26"/>
      <c r="D124" s="69"/>
      <c r="E124" s="410"/>
      <c r="F124" s="21"/>
      <c r="G124" s="18"/>
      <c r="H124" s="48"/>
      <c r="I124" s="411"/>
      <c r="J124" s="412"/>
      <c r="K124" s="411"/>
      <c r="L124" s="411"/>
      <c r="M124" s="496"/>
      <c r="N124" s="497"/>
    </row>
    <row r="125" spans="1:14" ht="18.75" customHeight="1">
      <c r="A125" s="168"/>
      <c r="B125" s="426"/>
      <c r="C125" s="150"/>
      <c r="D125" s="170"/>
      <c r="E125" s="171"/>
      <c r="F125" s="168"/>
      <c r="G125" s="427"/>
      <c r="H125" s="428"/>
      <c r="I125" s="429"/>
      <c r="J125" s="430"/>
      <c r="K125" s="431"/>
      <c r="L125" s="432"/>
      <c r="M125" s="364"/>
      <c r="N125" s="433"/>
    </row>
    <row r="126" spans="1:14" ht="18.75" customHeight="1">
      <c r="A126" s="40"/>
      <c r="B126" s="277" t="str">
        <f>CONCATENATE("รวม",B85)</f>
        <v>รวมหมวดงานปรับปรุงห้องแปรรูปอาหาร</v>
      </c>
      <c r="C126" s="42"/>
      <c r="D126" s="63"/>
      <c r="E126" s="72"/>
      <c r="F126" s="40"/>
      <c r="G126" s="73"/>
      <c r="H126" s="74"/>
      <c r="I126" s="67"/>
      <c r="J126" s="68"/>
      <c r="K126" s="67"/>
      <c r="L126" s="67"/>
      <c r="M126" s="76"/>
      <c r="N126" s="77"/>
    </row>
    <row r="127" spans="1:14" ht="18.75" customHeight="1">
      <c r="A127" s="442"/>
      <c r="B127" s="447"/>
      <c r="C127" s="448"/>
      <c r="D127" s="212"/>
      <c r="E127" s="212"/>
      <c r="F127" s="442"/>
      <c r="G127" s="209"/>
      <c r="H127" s="444"/>
      <c r="I127" s="445"/>
      <c r="J127" s="446"/>
      <c r="K127" s="445"/>
      <c r="L127" s="445"/>
      <c r="M127" s="209"/>
      <c r="N127" s="209"/>
    </row>
    <row r="128" spans="12:14" ht="18.75" customHeight="1">
      <c r="L128" s="4" t="s">
        <v>12</v>
      </c>
      <c r="M128" s="5" t="s">
        <v>90</v>
      </c>
      <c r="N128" s="453">
        <f>$N$1</f>
        <v>15</v>
      </c>
    </row>
    <row r="129" spans="1:14" ht="18.75" customHeight="1">
      <c r="A129" s="463" t="s">
        <v>26</v>
      </c>
      <c r="B129" s="463"/>
      <c r="C129" s="463"/>
      <c r="D129" s="463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</row>
    <row r="130" spans="1:14" ht="18.75" customHeight="1">
      <c r="A130" s="441" t="s">
        <v>241</v>
      </c>
      <c r="B130" s="7"/>
      <c r="C130" s="7" t="s">
        <v>245</v>
      </c>
      <c r="D130" s="7"/>
      <c r="E130" s="7"/>
      <c r="F130" s="7"/>
      <c r="G130" s="7"/>
      <c r="H130" s="7"/>
      <c r="I130" s="7"/>
      <c r="J130" s="4"/>
      <c r="K130" s="4"/>
      <c r="L130" s="4"/>
      <c r="M130" s="8"/>
      <c r="N130" s="9"/>
    </row>
    <row r="131" spans="1:13" ht="18.75" customHeight="1">
      <c r="A131" s="7" t="s">
        <v>15</v>
      </c>
      <c r="B131" s="7"/>
      <c r="C131" s="7" t="s">
        <v>244</v>
      </c>
      <c r="D131" s="7"/>
      <c r="E131" s="7"/>
      <c r="F131" s="7"/>
      <c r="G131" s="7"/>
      <c r="H131" s="7"/>
      <c r="I131" s="7" t="s">
        <v>16</v>
      </c>
      <c r="J131" s="4"/>
      <c r="K131" s="4"/>
      <c r="L131" s="4"/>
      <c r="M131" s="4"/>
    </row>
    <row r="132" spans="1:13" ht="18.75" customHeight="1">
      <c r="A132" s="7" t="s">
        <v>242</v>
      </c>
      <c r="B132" s="7"/>
      <c r="C132" s="7" t="s">
        <v>247</v>
      </c>
      <c r="D132" s="7"/>
      <c r="E132" s="7"/>
      <c r="F132" s="7"/>
      <c r="G132" s="7"/>
      <c r="H132" s="7"/>
      <c r="I132" s="7"/>
      <c r="J132" s="6"/>
      <c r="K132" s="6"/>
      <c r="L132" s="6"/>
      <c r="M132" s="7"/>
    </row>
    <row r="133" spans="1:13" ht="18.75" customHeight="1">
      <c r="A133" s="7" t="s">
        <v>27</v>
      </c>
      <c r="B133" s="7"/>
      <c r="C133" s="7"/>
      <c r="D133" s="7"/>
      <c r="E133" s="7"/>
      <c r="F133" s="7"/>
      <c r="G133" s="7"/>
      <c r="H133" s="7"/>
      <c r="I133" s="440" t="s">
        <v>246</v>
      </c>
      <c r="J133" s="4"/>
      <c r="K133" s="10"/>
      <c r="L133" s="4"/>
      <c r="M133" s="4"/>
    </row>
    <row r="134" spans="1:14" ht="18.75" customHeight="1" thickBot="1">
      <c r="A134" s="6"/>
      <c r="B134" s="4"/>
      <c r="C134" s="7"/>
      <c r="D134" s="4"/>
      <c r="E134" s="4"/>
      <c r="F134" s="4"/>
      <c r="G134" s="4"/>
      <c r="H134" s="4"/>
      <c r="I134" s="4"/>
      <c r="J134" s="4"/>
      <c r="K134" s="4"/>
      <c r="L134" s="4"/>
      <c r="M134" s="468" t="s">
        <v>28</v>
      </c>
      <c r="N134" s="468"/>
    </row>
    <row r="135" spans="1:14" ht="18.75" customHeight="1" thickTop="1">
      <c r="A135" s="44" t="s">
        <v>0</v>
      </c>
      <c r="B135" s="460" t="s">
        <v>17</v>
      </c>
      <c r="C135" s="461"/>
      <c r="D135" s="461"/>
      <c r="E135" s="462"/>
      <c r="F135" s="44" t="s">
        <v>1</v>
      </c>
      <c r="G135" s="44" t="s">
        <v>2</v>
      </c>
      <c r="H135" s="469" t="s">
        <v>6</v>
      </c>
      <c r="I135" s="469"/>
      <c r="J135" s="469" t="s">
        <v>5</v>
      </c>
      <c r="K135" s="469"/>
      <c r="L135" s="30" t="s">
        <v>7</v>
      </c>
      <c r="M135" s="470" t="s">
        <v>9</v>
      </c>
      <c r="N135" s="462"/>
    </row>
    <row r="136" spans="1:14" ht="18.75" customHeight="1" thickBot="1">
      <c r="A136" s="45"/>
      <c r="B136" s="46"/>
      <c r="C136" s="46"/>
      <c r="D136" s="46"/>
      <c r="E136" s="46"/>
      <c r="F136" s="45"/>
      <c r="G136" s="45"/>
      <c r="H136" s="47" t="s">
        <v>3</v>
      </c>
      <c r="I136" s="47" t="s">
        <v>4</v>
      </c>
      <c r="J136" s="47" t="s">
        <v>3</v>
      </c>
      <c r="K136" s="47" t="s">
        <v>4</v>
      </c>
      <c r="L136" s="47" t="s">
        <v>8</v>
      </c>
      <c r="M136" s="475"/>
      <c r="N136" s="476"/>
    </row>
    <row r="137" spans="1:14" ht="18.75" customHeight="1" thickTop="1">
      <c r="A137" s="1" t="s">
        <v>13</v>
      </c>
      <c r="B137" s="128" t="s">
        <v>69</v>
      </c>
      <c r="C137" s="51"/>
      <c r="D137" s="51"/>
      <c r="E137" s="52"/>
      <c r="F137" s="31"/>
      <c r="G137" s="11"/>
      <c r="H137" s="32"/>
      <c r="I137" s="32"/>
      <c r="J137" s="32"/>
      <c r="K137" s="32"/>
      <c r="L137" s="32"/>
      <c r="M137" s="477"/>
      <c r="N137" s="478"/>
    </row>
    <row r="138" spans="1:14" ht="18.75" customHeight="1">
      <c r="A138" s="145">
        <v>1</v>
      </c>
      <c r="B138" s="146" t="s">
        <v>70</v>
      </c>
      <c r="C138" s="41"/>
      <c r="D138" s="23"/>
      <c r="E138" s="24"/>
      <c r="F138" s="17"/>
      <c r="G138" s="27"/>
      <c r="H138" s="19"/>
      <c r="I138" s="20"/>
      <c r="J138" s="20"/>
      <c r="K138" s="59"/>
      <c r="L138" s="59"/>
      <c r="M138" s="486"/>
      <c r="N138" s="487"/>
    </row>
    <row r="139" spans="1:14" ht="18.75" customHeight="1">
      <c r="A139" s="78">
        <v>1.1</v>
      </c>
      <c r="B139" s="22" t="s">
        <v>71</v>
      </c>
      <c r="C139" s="23"/>
      <c r="D139" s="23"/>
      <c r="E139" s="24"/>
      <c r="F139" s="17">
        <v>2</v>
      </c>
      <c r="G139" s="27" t="s">
        <v>75</v>
      </c>
      <c r="H139" s="19"/>
      <c r="I139" s="20"/>
      <c r="J139" s="19"/>
      <c r="K139" s="59"/>
      <c r="L139" s="59"/>
      <c r="M139" s="488"/>
      <c r="N139" s="489"/>
    </row>
    <row r="140" spans="1:14" ht="18.75" customHeight="1">
      <c r="A140" s="21">
        <v>1.2</v>
      </c>
      <c r="B140" s="22" t="s">
        <v>72</v>
      </c>
      <c r="C140" s="26"/>
      <c r="D140" s="23"/>
      <c r="E140" s="24"/>
      <c r="F140" s="17">
        <v>1</v>
      </c>
      <c r="G140" s="27" t="s">
        <v>75</v>
      </c>
      <c r="H140" s="19"/>
      <c r="I140" s="20"/>
      <c r="J140" s="19"/>
      <c r="K140" s="59"/>
      <c r="L140" s="59"/>
      <c r="M140" s="488"/>
      <c r="N140" s="489"/>
    </row>
    <row r="141" spans="1:14" ht="18.75" customHeight="1">
      <c r="A141" s="21">
        <v>1.3</v>
      </c>
      <c r="B141" s="22" t="s">
        <v>73</v>
      </c>
      <c r="C141" s="26"/>
      <c r="D141" s="23"/>
      <c r="E141" s="24"/>
      <c r="F141" s="17">
        <v>1</v>
      </c>
      <c r="G141" s="27" t="s">
        <v>75</v>
      </c>
      <c r="H141" s="19"/>
      <c r="I141" s="20"/>
      <c r="J141" s="19"/>
      <c r="K141" s="59"/>
      <c r="L141" s="59"/>
      <c r="M141" s="486"/>
      <c r="N141" s="487"/>
    </row>
    <row r="142" spans="1:14" ht="18.75" customHeight="1">
      <c r="A142" s="21">
        <v>1.4</v>
      </c>
      <c r="B142" s="22" t="s">
        <v>149</v>
      </c>
      <c r="C142" s="26"/>
      <c r="D142" s="26"/>
      <c r="E142" s="24"/>
      <c r="F142" s="17">
        <v>3</v>
      </c>
      <c r="G142" s="27" t="s">
        <v>75</v>
      </c>
      <c r="H142" s="20"/>
      <c r="I142" s="20"/>
      <c r="J142" s="20"/>
      <c r="K142" s="59"/>
      <c r="L142" s="59"/>
      <c r="M142" s="486"/>
      <c r="N142" s="487"/>
    </row>
    <row r="143" spans="1:14" ht="18.75" customHeight="1">
      <c r="A143" s="21">
        <v>1.5</v>
      </c>
      <c r="B143" s="22" t="s">
        <v>74</v>
      </c>
      <c r="C143" s="26"/>
      <c r="D143" s="23"/>
      <c r="E143" s="24"/>
      <c r="F143" s="17"/>
      <c r="G143" s="27"/>
      <c r="H143" s="20"/>
      <c r="I143" s="20"/>
      <c r="J143" s="20"/>
      <c r="K143" s="59"/>
      <c r="L143" s="59"/>
      <c r="M143" s="486"/>
      <c r="N143" s="487"/>
    </row>
    <row r="144" spans="1:14" ht="18.75" customHeight="1">
      <c r="A144" s="78"/>
      <c r="B144" s="26" t="s">
        <v>76</v>
      </c>
      <c r="C144" s="26"/>
      <c r="D144" s="26"/>
      <c r="E144" s="182"/>
      <c r="F144" s="230">
        <v>50</v>
      </c>
      <c r="G144" s="33" t="s">
        <v>48</v>
      </c>
      <c r="H144" s="273"/>
      <c r="I144" s="20"/>
      <c r="J144" s="273"/>
      <c r="K144" s="59"/>
      <c r="L144" s="59"/>
      <c r="M144" s="464"/>
      <c r="N144" s="465"/>
    </row>
    <row r="145" spans="1:14" ht="18.75" customHeight="1">
      <c r="A145" s="78"/>
      <c r="B145" s="26" t="s">
        <v>77</v>
      </c>
      <c r="C145" s="26"/>
      <c r="D145" s="186"/>
      <c r="E145" s="187"/>
      <c r="F145" s="230">
        <v>55</v>
      </c>
      <c r="G145" s="27" t="s">
        <v>48</v>
      </c>
      <c r="H145" s="188"/>
      <c r="I145" s="20"/>
      <c r="J145" s="188"/>
      <c r="K145" s="59"/>
      <c r="L145" s="59"/>
      <c r="M145" s="464"/>
      <c r="N145" s="465"/>
    </row>
    <row r="146" spans="1:14" ht="18.75" customHeight="1">
      <c r="A146" s="78"/>
      <c r="B146" s="26" t="s">
        <v>78</v>
      </c>
      <c r="C146" s="26"/>
      <c r="D146" s="186"/>
      <c r="E146" s="187"/>
      <c r="F146" s="230">
        <v>170</v>
      </c>
      <c r="G146" s="27" t="s">
        <v>48</v>
      </c>
      <c r="H146" s="188"/>
      <c r="I146" s="20"/>
      <c r="J146" s="188"/>
      <c r="K146" s="59"/>
      <c r="L146" s="59"/>
      <c r="M146" s="464"/>
      <c r="N146" s="465"/>
    </row>
    <row r="147" spans="1:14" ht="18.75" customHeight="1">
      <c r="A147" s="191"/>
      <c r="B147" s="26" t="s">
        <v>79</v>
      </c>
      <c r="C147" s="26"/>
      <c r="D147" s="186"/>
      <c r="E147" s="190"/>
      <c r="F147" s="230">
        <v>88</v>
      </c>
      <c r="G147" s="27" t="s">
        <v>48</v>
      </c>
      <c r="H147" s="192"/>
      <c r="I147" s="20"/>
      <c r="J147" s="192"/>
      <c r="K147" s="59"/>
      <c r="L147" s="59"/>
      <c r="M147" s="464"/>
      <c r="N147" s="465"/>
    </row>
    <row r="148" spans="1:14" ht="18.75" customHeight="1">
      <c r="A148" s="205">
        <v>1.6</v>
      </c>
      <c r="B148" s="43" t="s">
        <v>80</v>
      </c>
      <c r="C148" s="26"/>
      <c r="D148" s="186"/>
      <c r="E148" s="190"/>
      <c r="F148" s="230">
        <v>12</v>
      </c>
      <c r="G148" s="27" t="s">
        <v>48</v>
      </c>
      <c r="H148" s="192"/>
      <c r="I148" s="20"/>
      <c r="J148" s="192"/>
      <c r="K148" s="59"/>
      <c r="L148" s="59"/>
      <c r="M148" s="464"/>
      <c r="N148" s="465"/>
    </row>
    <row r="149" spans="1:14" ht="18.75" customHeight="1">
      <c r="A149" s="205">
        <v>1.7</v>
      </c>
      <c r="B149" s="43" t="s">
        <v>81</v>
      </c>
      <c r="C149" s="26"/>
      <c r="D149" s="186"/>
      <c r="E149" s="190"/>
      <c r="F149" s="230">
        <v>25</v>
      </c>
      <c r="G149" s="175" t="s">
        <v>14</v>
      </c>
      <c r="H149" s="192"/>
      <c r="I149" s="20"/>
      <c r="J149" s="275"/>
      <c r="K149" s="59"/>
      <c r="L149" s="59"/>
      <c r="M149" s="486"/>
      <c r="N149" s="487"/>
    </row>
    <row r="150" spans="1:14" ht="18.75" customHeight="1">
      <c r="A150" s="196">
        <v>1.8</v>
      </c>
      <c r="B150" s="178" t="s">
        <v>82</v>
      </c>
      <c r="C150" s="71"/>
      <c r="D150" s="197"/>
      <c r="E150" s="198"/>
      <c r="F150" s="231">
        <v>7</v>
      </c>
      <c r="G150" s="179" t="s">
        <v>48</v>
      </c>
      <c r="H150" s="200"/>
      <c r="I150" s="20"/>
      <c r="J150" s="59"/>
      <c r="K150" s="59"/>
      <c r="L150" s="59"/>
      <c r="M150" s="203"/>
      <c r="N150" s="204"/>
    </row>
    <row r="151" spans="1:14" ht="18.75" customHeight="1">
      <c r="A151" s="40"/>
      <c r="B151" s="144" t="s">
        <v>83</v>
      </c>
      <c r="C151" s="42"/>
      <c r="D151" s="63"/>
      <c r="E151" s="72"/>
      <c r="F151" s="40"/>
      <c r="G151" s="73"/>
      <c r="H151" s="74"/>
      <c r="I151" s="67"/>
      <c r="J151" s="68"/>
      <c r="K151" s="67"/>
      <c r="L151" s="75"/>
      <c r="M151" s="76"/>
      <c r="N151" s="77"/>
    </row>
    <row r="152" spans="1:14" ht="18.75" customHeight="1">
      <c r="A152" s="442"/>
      <c r="B152" s="447"/>
      <c r="C152" s="448"/>
      <c r="D152" s="212"/>
      <c r="E152" s="212"/>
      <c r="F152" s="442"/>
      <c r="G152" s="209"/>
      <c r="H152" s="444"/>
      <c r="I152" s="445"/>
      <c r="J152" s="446"/>
      <c r="K152" s="445"/>
      <c r="L152" s="445"/>
      <c r="M152" s="209"/>
      <c r="N152" s="209"/>
    </row>
    <row r="153" spans="1:14" ht="18.75" customHeight="1">
      <c r="A153" s="442"/>
      <c r="B153" s="447"/>
      <c r="C153" s="448"/>
      <c r="D153" s="212"/>
      <c r="E153" s="212"/>
      <c r="F153" s="442"/>
      <c r="G153" s="209"/>
      <c r="H153" s="444"/>
      <c r="I153" s="445"/>
      <c r="J153" s="446"/>
      <c r="K153" s="445"/>
      <c r="L153" s="445"/>
      <c r="M153" s="209"/>
      <c r="N153" s="209"/>
    </row>
    <row r="154" spans="12:14" ht="18.75" customHeight="1">
      <c r="L154" s="4" t="s">
        <v>12</v>
      </c>
      <c r="M154" s="5" t="s">
        <v>95</v>
      </c>
      <c r="N154" s="453">
        <f>$N$1</f>
        <v>15</v>
      </c>
    </row>
    <row r="155" spans="1:14" ht="18.75" customHeight="1">
      <c r="A155" s="463" t="s">
        <v>26</v>
      </c>
      <c r="B155" s="463"/>
      <c r="C155" s="463"/>
      <c r="D155" s="463"/>
      <c r="E155" s="463"/>
      <c r="F155" s="463"/>
      <c r="G155" s="463"/>
      <c r="H155" s="463"/>
      <c r="I155" s="463"/>
      <c r="J155" s="463"/>
      <c r="K155" s="463"/>
      <c r="L155" s="463"/>
      <c r="M155" s="463"/>
      <c r="N155" s="463"/>
    </row>
    <row r="156" spans="1:14" ht="18.75" customHeight="1">
      <c r="A156" s="441" t="s">
        <v>241</v>
      </c>
      <c r="B156" s="7"/>
      <c r="C156" s="7" t="s">
        <v>245</v>
      </c>
      <c r="D156" s="7"/>
      <c r="E156" s="7"/>
      <c r="F156" s="7"/>
      <c r="G156" s="7"/>
      <c r="H156" s="7"/>
      <c r="I156" s="7"/>
      <c r="J156" s="4"/>
      <c r="K156" s="4"/>
      <c r="L156" s="4"/>
      <c r="M156" s="8"/>
      <c r="N156" s="9"/>
    </row>
    <row r="157" spans="1:13" ht="18.75" customHeight="1">
      <c r="A157" s="7" t="s">
        <v>15</v>
      </c>
      <c r="B157" s="7"/>
      <c r="C157" s="7" t="s">
        <v>244</v>
      </c>
      <c r="D157" s="7"/>
      <c r="E157" s="7"/>
      <c r="F157" s="7"/>
      <c r="G157" s="7"/>
      <c r="H157" s="7"/>
      <c r="I157" s="7" t="s">
        <v>16</v>
      </c>
      <c r="J157" s="4"/>
      <c r="K157" s="4"/>
      <c r="L157" s="4"/>
      <c r="M157" s="4"/>
    </row>
    <row r="158" spans="1:13" ht="18.75" customHeight="1">
      <c r="A158" s="7" t="s">
        <v>242</v>
      </c>
      <c r="B158" s="7"/>
      <c r="C158" s="7" t="s">
        <v>247</v>
      </c>
      <c r="D158" s="7"/>
      <c r="E158" s="7"/>
      <c r="F158" s="7"/>
      <c r="G158" s="7"/>
      <c r="H158" s="7"/>
      <c r="I158" s="7"/>
      <c r="J158" s="6"/>
      <c r="K158" s="6"/>
      <c r="L158" s="6"/>
      <c r="M158" s="7"/>
    </row>
    <row r="159" spans="1:13" ht="18.75" customHeight="1">
      <c r="A159" s="7" t="s">
        <v>27</v>
      </c>
      <c r="B159" s="7"/>
      <c r="C159" s="7"/>
      <c r="D159" s="7"/>
      <c r="E159" s="7"/>
      <c r="F159" s="7"/>
      <c r="G159" s="7"/>
      <c r="H159" s="7"/>
      <c r="I159" s="440" t="s">
        <v>246</v>
      </c>
      <c r="J159" s="4"/>
      <c r="K159" s="10"/>
      <c r="L159" s="4"/>
      <c r="M159" s="4"/>
    </row>
    <row r="160" spans="1:14" ht="18.75" customHeight="1" thickBot="1">
      <c r="A160" s="6"/>
      <c r="B160" s="4"/>
      <c r="C160" s="7"/>
      <c r="D160" s="4"/>
      <c r="E160" s="4"/>
      <c r="F160" s="4"/>
      <c r="G160" s="4"/>
      <c r="H160" s="4"/>
      <c r="I160" s="4"/>
      <c r="J160" s="4"/>
      <c r="K160" s="4"/>
      <c r="L160" s="4"/>
      <c r="M160" s="468" t="s">
        <v>28</v>
      </c>
      <c r="N160" s="468"/>
    </row>
    <row r="161" spans="1:14" ht="18.75" customHeight="1" thickTop="1">
      <c r="A161" s="44" t="s">
        <v>0</v>
      </c>
      <c r="B161" s="460" t="s">
        <v>17</v>
      </c>
      <c r="C161" s="461"/>
      <c r="D161" s="461"/>
      <c r="E161" s="462"/>
      <c r="F161" s="44" t="s">
        <v>1</v>
      </c>
      <c r="G161" s="44" t="s">
        <v>2</v>
      </c>
      <c r="H161" s="469" t="s">
        <v>6</v>
      </c>
      <c r="I161" s="469"/>
      <c r="J161" s="469" t="s">
        <v>5</v>
      </c>
      <c r="K161" s="469"/>
      <c r="L161" s="30" t="s">
        <v>7</v>
      </c>
      <c r="M161" s="470" t="s">
        <v>9</v>
      </c>
      <c r="N161" s="462"/>
    </row>
    <row r="162" spans="1:14" ht="18.75" customHeight="1" thickBot="1">
      <c r="A162" s="45"/>
      <c r="B162" s="46"/>
      <c r="C162" s="46"/>
      <c r="D162" s="46"/>
      <c r="E162" s="46"/>
      <c r="F162" s="45"/>
      <c r="G162" s="45"/>
      <c r="H162" s="47" t="s">
        <v>3</v>
      </c>
      <c r="I162" s="47" t="s">
        <v>4</v>
      </c>
      <c r="J162" s="47" t="s">
        <v>3</v>
      </c>
      <c r="K162" s="47" t="s">
        <v>4</v>
      </c>
      <c r="L162" s="47" t="s">
        <v>8</v>
      </c>
      <c r="M162" s="475"/>
      <c r="N162" s="476"/>
    </row>
    <row r="163" spans="1:14" ht="18.75" customHeight="1" thickTop="1">
      <c r="A163" s="1" t="s">
        <v>13</v>
      </c>
      <c r="B163" s="128" t="s">
        <v>69</v>
      </c>
      <c r="C163" s="51"/>
      <c r="D163" s="51"/>
      <c r="E163" s="52"/>
      <c r="F163" s="31"/>
      <c r="G163" s="11"/>
      <c r="H163" s="32"/>
      <c r="I163" s="32"/>
      <c r="J163" s="32"/>
      <c r="K163" s="32"/>
      <c r="L163" s="32"/>
      <c r="M163" s="477"/>
      <c r="N163" s="478"/>
    </row>
    <row r="164" spans="1:14" ht="18.75" customHeight="1">
      <c r="A164" s="145">
        <v>1</v>
      </c>
      <c r="B164" s="146" t="s">
        <v>70</v>
      </c>
      <c r="C164" s="41"/>
      <c r="D164" s="23"/>
      <c r="E164" s="24"/>
      <c r="F164" s="17"/>
      <c r="G164" s="27"/>
      <c r="H164" s="19"/>
      <c r="I164" s="20"/>
      <c r="J164" s="20"/>
      <c r="K164" s="59"/>
      <c r="L164" s="59"/>
      <c r="M164" s="486"/>
      <c r="N164" s="487"/>
    </row>
    <row r="165" spans="1:14" ht="18.75" customHeight="1">
      <c r="A165" s="206">
        <v>1.9</v>
      </c>
      <c r="B165" s="22" t="s">
        <v>84</v>
      </c>
      <c r="C165" s="23"/>
      <c r="D165" s="23"/>
      <c r="E165" s="24"/>
      <c r="F165" s="17">
        <v>3</v>
      </c>
      <c r="G165" s="27" t="s">
        <v>14</v>
      </c>
      <c r="H165" s="58"/>
      <c r="I165" s="20"/>
      <c r="J165" s="275"/>
      <c r="K165" s="59"/>
      <c r="L165" s="59"/>
      <c r="M165" s="486"/>
      <c r="N165" s="487"/>
    </row>
    <row r="166" spans="1:14" ht="18.75" customHeight="1">
      <c r="A166" s="78"/>
      <c r="B166" s="22" t="s">
        <v>85</v>
      </c>
      <c r="C166" s="23"/>
      <c r="D166" s="23"/>
      <c r="E166" s="24"/>
      <c r="F166" s="17"/>
      <c r="G166" s="27"/>
      <c r="H166" s="19"/>
      <c r="I166" s="20"/>
      <c r="J166" s="19"/>
      <c r="K166" s="59"/>
      <c r="L166" s="59"/>
      <c r="M166" s="488"/>
      <c r="N166" s="489"/>
    </row>
    <row r="167" spans="1:14" ht="18.75" customHeight="1">
      <c r="A167" s="207">
        <v>1.1</v>
      </c>
      <c r="B167" s="22" t="s">
        <v>99</v>
      </c>
      <c r="C167" s="26"/>
      <c r="D167" s="26"/>
      <c r="E167" s="182"/>
      <c r="F167" s="123"/>
      <c r="G167" s="27"/>
      <c r="H167" s="33"/>
      <c r="I167" s="183"/>
      <c r="J167" s="33"/>
      <c r="K167" s="59"/>
      <c r="L167" s="59"/>
      <c r="M167" s="464"/>
      <c r="N167" s="465"/>
    </row>
    <row r="168" spans="1:14" ht="18.75" customHeight="1">
      <c r="A168" s="78"/>
      <c r="B168" s="185" t="s">
        <v>100</v>
      </c>
      <c r="C168" s="26"/>
      <c r="D168" s="26"/>
      <c r="E168" s="182"/>
      <c r="F168" s="123">
        <v>97</v>
      </c>
      <c r="G168" s="27" t="s">
        <v>48</v>
      </c>
      <c r="H168" s="58"/>
      <c r="I168" s="20"/>
      <c r="J168" s="275"/>
      <c r="K168" s="59"/>
      <c r="L168" s="59"/>
      <c r="M168" s="464"/>
      <c r="N168" s="465"/>
    </row>
    <row r="169" spans="1:14" ht="18.75" customHeight="1">
      <c r="A169" s="78"/>
      <c r="B169" s="185" t="s">
        <v>101</v>
      </c>
      <c r="C169" s="26"/>
      <c r="D169" s="26"/>
      <c r="E169" s="182"/>
      <c r="F169" s="123">
        <v>122</v>
      </c>
      <c r="G169" s="27" t="s">
        <v>48</v>
      </c>
      <c r="H169" s="58"/>
      <c r="I169" s="20"/>
      <c r="J169" s="275"/>
      <c r="K169" s="59"/>
      <c r="L169" s="59"/>
      <c r="M169" s="464"/>
      <c r="N169" s="465"/>
    </row>
    <row r="170" spans="1:14" ht="18.75" customHeight="1">
      <c r="A170" s="78"/>
      <c r="B170" s="43" t="s">
        <v>107</v>
      </c>
      <c r="C170" s="26"/>
      <c r="D170" s="186"/>
      <c r="E170" s="190"/>
      <c r="F170" s="191">
        <v>135</v>
      </c>
      <c r="G170" s="27" t="s">
        <v>48</v>
      </c>
      <c r="H170" s="58"/>
      <c r="I170" s="20"/>
      <c r="J170" s="275"/>
      <c r="K170" s="59"/>
      <c r="L170" s="59"/>
      <c r="M170" s="464"/>
      <c r="N170" s="465"/>
    </row>
    <row r="171" spans="1:14" ht="18.75" customHeight="1">
      <c r="A171" s="78"/>
      <c r="B171" s="26" t="s">
        <v>108</v>
      </c>
      <c r="C171" s="26"/>
      <c r="D171" s="26"/>
      <c r="E171" s="182"/>
      <c r="F171" s="207"/>
      <c r="G171" s="27"/>
      <c r="H171" s="183"/>
      <c r="I171" s="183"/>
      <c r="J171" s="183"/>
      <c r="K171" s="183"/>
      <c r="L171" s="183"/>
      <c r="M171" s="180"/>
      <c r="N171" s="189"/>
    </row>
    <row r="172" spans="1:14" ht="18.75" customHeight="1">
      <c r="A172" s="78"/>
      <c r="B172" s="26" t="s">
        <v>102</v>
      </c>
      <c r="C172" s="26"/>
      <c r="D172" s="186"/>
      <c r="E172" s="190"/>
      <c r="F172" s="191">
        <v>23</v>
      </c>
      <c r="G172" s="27" t="s">
        <v>53</v>
      </c>
      <c r="H172" s="58"/>
      <c r="I172" s="20"/>
      <c r="J172" s="275"/>
      <c r="K172" s="59"/>
      <c r="L172" s="59"/>
      <c r="M172" s="349"/>
      <c r="N172" s="189"/>
    </row>
    <row r="173" spans="1:14" ht="18.75" customHeight="1">
      <c r="A173" s="78"/>
      <c r="B173" s="26" t="s">
        <v>103</v>
      </c>
      <c r="C173" s="26"/>
      <c r="D173" s="26"/>
      <c r="E173" s="182"/>
      <c r="F173" s="207">
        <v>23</v>
      </c>
      <c r="G173" s="27" t="s">
        <v>14</v>
      </c>
      <c r="H173" s="58"/>
      <c r="I173" s="20"/>
      <c r="J173" s="275"/>
      <c r="K173" s="59"/>
      <c r="L173" s="59"/>
      <c r="M173" s="349"/>
      <c r="N173" s="229"/>
    </row>
    <row r="174" spans="1:14" ht="18.75" customHeight="1">
      <c r="A174" s="78">
        <v>1.11</v>
      </c>
      <c r="B174" s="26" t="s">
        <v>104</v>
      </c>
      <c r="C174" s="26"/>
      <c r="D174" s="26"/>
      <c r="E174" s="182"/>
      <c r="F174" s="207">
        <v>20</v>
      </c>
      <c r="G174" s="27" t="s">
        <v>14</v>
      </c>
      <c r="H174" s="58"/>
      <c r="I174" s="20"/>
      <c r="J174" s="275"/>
      <c r="K174" s="59"/>
      <c r="L174" s="59"/>
      <c r="M174" s="349"/>
      <c r="N174" s="229"/>
    </row>
    <row r="175" spans="1:14" ht="18.75" customHeight="1">
      <c r="A175" s="78">
        <v>1.12</v>
      </c>
      <c r="B175" s="26" t="s">
        <v>105</v>
      </c>
      <c r="C175" s="26"/>
      <c r="D175" s="186"/>
      <c r="E175" s="187"/>
      <c r="F175" s="207">
        <v>14</v>
      </c>
      <c r="G175" s="27" t="s">
        <v>94</v>
      </c>
      <c r="H175" s="58"/>
      <c r="I175" s="20"/>
      <c r="J175" s="275"/>
      <c r="K175" s="59"/>
      <c r="L175" s="59"/>
      <c r="M175" s="349"/>
      <c r="N175" s="229"/>
    </row>
    <row r="176" spans="1:14" ht="18.75" customHeight="1">
      <c r="A176" s="263">
        <v>1.13</v>
      </c>
      <c r="B176" s="150" t="s">
        <v>106</v>
      </c>
      <c r="C176" s="150"/>
      <c r="D176" s="248"/>
      <c r="E176" s="264"/>
      <c r="F176" s="265">
        <v>4</v>
      </c>
      <c r="G176" s="29" t="s">
        <v>94</v>
      </c>
      <c r="H176" s="58"/>
      <c r="I176" s="20"/>
      <c r="J176" s="275"/>
      <c r="K176" s="59"/>
      <c r="L176" s="59"/>
      <c r="M176" s="349"/>
      <c r="N176" s="253"/>
    </row>
    <row r="177" spans="1:14" ht="18.75" customHeight="1">
      <c r="A177" s="267"/>
      <c r="B177" s="255" t="s">
        <v>56</v>
      </c>
      <c r="C177" s="42"/>
      <c r="D177" s="256"/>
      <c r="E177" s="257"/>
      <c r="F177" s="268"/>
      <c r="G177" s="269"/>
      <c r="H177" s="259"/>
      <c r="I177" s="316"/>
      <c r="J177" s="317"/>
      <c r="K177" s="316"/>
      <c r="L177" s="316"/>
      <c r="M177" s="270"/>
      <c r="N177" s="262"/>
    </row>
    <row r="178" spans="1:14" ht="18.75" customHeight="1">
      <c r="A178" s="40"/>
      <c r="B178" s="144" t="str">
        <f>CONCATENATE("รวม",B164)</f>
        <v>รวมหมวดงานโครงสร้าง</v>
      </c>
      <c r="C178" s="42"/>
      <c r="D178" s="63"/>
      <c r="E178" s="72"/>
      <c r="F178" s="40"/>
      <c r="G178" s="73"/>
      <c r="H178" s="74"/>
      <c r="I178" s="67"/>
      <c r="J178" s="68"/>
      <c r="K178" s="67"/>
      <c r="L178" s="75"/>
      <c r="M178" s="76"/>
      <c r="N178" s="77"/>
    </row>
    <row r="179" spans="1:14" ht="18.75" customHeight="1">
      <c r="A179" s="442"/>
      <c r="B179" s="447"/>
      <c r="C179" s="448"/>
      <c r="D179" s="212"/>
      <c r="E179" s="212"/>
      <c r="F179" s="442"/>
      <c r="G179" s="209"/>
      <c r="H179" s="444"/>
      <c r="I179" s="445"/>
      <c r="J179" s="446"/>
      <c r="K179" s="445"/>
      <c r="L179" s="445"/>
      <c r="M179" s="209"/>
      <c r="N179" s="209"/>
    </row>
    <row r="180" spans="12:14" ht="18.75" customHeight="1">
      <c r="L180" s="4" t="s">
        <v>12</v>
      </c>
      <c r="M180" s="5" t="s">
        <v>96</v>
      </c>
      <c r="N180" s="453">
        <f>$N$1</f>
        <v>15</v>
      </c>
    </row>
    <row r="181" spans="1:14" ht="18.75" customHeight="1">
      <c r="A181" s="463" t="s">
        <v>26</v>
      </c>
      <c r="B181" s="463"/>
      <c r="C181" s="463"/>
      <c r="D181" s="463"/>
      <c r="E181" s="463"/>
      <c r="F181" s="463"/>
      <c r="G181" s="463"/>
      <c r="H181" s="463"/>
      <c r="I181" s="463"/>
      <c r="J181" s="463"/>
      <c r="K181" s="463"/>
      <c r="L181" s="463"/>
      <c r="M181" s="463"/>
      <c r="N181" s="463"/>
    </row>
    <row r="182" spans="1:14" ht="18.75" customHeight="1">
      <c r="A182" s="441" t="s">
        <v>241</v>
      </c>
      <c r="B182" s="7"/>
      <c r="C182" s="7" t="s">
        <v>245</v>
      </c>
      <c r="D182" s="7"/>
      <c r="E182" s="7"/>
      <c r="F182" s="7"/>
      <c r="G182" s="7"/>
      <c r="H182" s="7"/>
      <c r="I182" s="7"/>
      <c r="J182" s="4"/>
      <c r="K182" s="4"/>
      <c r="L182" s="4"/>
      <c r="M182" s="8"/>
      <c r="N182" s="9"/>
    </row>
    <row r="183" spans="1:13" ht="18.75" customHeight="1">
      <c r="A183" s="7" t="s">
        <v>15</v>
      </c>
      <c r="B183" s="7"/>
      <c r="C183" s="7" t="s">
        <v>244</v>
      </c>
      <c r="D183" s="7"/>
      <c r="E183" s="7"/>
      <c r="F183" s="7"/>
      <c r="G183" s="7"/>
      <c r="H183" s="7"/>
      <c r="I183" s="7" t="s">
        <v>16</v>
      </c>
      <c r="J183" s="4"/>
      <c r="K183" s="4"/>
      <c r="L183" s="4"/>
      <c r="M183" s="4"/>
    </row>
    <row r="184" spans="1:13" ht="18.75" customHeight="1">
      <c r="A184" s="7" t="s">
        <v>242</v>
      </c>
      <c r="B184" s="7"/>
      <c r="C184" s="7" t="s">
        <v>247</v>
      </c>
      <c r="D184" s="7"/>
      <c r="E184" s="7"/>
      <c r="F184" s="7"/>
      <c r="G184" s="7"/>
      <c r="H184" s="7"/>
      <c r="I184" s="7"/>
      <c r="J184" s="6"/>
      <c r="K184" s="6"/>
      <c r="L184" s="6"/>
      <c r="M184" s="7"/>
    </row>
    <row r="185" spans="1:13" ht="18.75" customHeight="1">
      <c r="A185" s="7" t="s">
        <v>27</v>
      </c>
      <c r="B185" s="7"/>
      <c r="C185" s="7"/>
      <c r="D185" s="7"/>
      <c r="E185" s="7"/>
      <c r="F185" s="7"/>
      <c r="G185" s="7"/>
      <c r="H185" s="7"/>
      <c r="I185" s="440" t="s">
        <v>246</v>
      </c>
      <c r="J185" s="4"/>
      <c r="K185" s="10"/>
      <c r="L185" s="4"/>
      <c r="M185" s="4"/>
    </row>
    <row r="186" spans="1:14" ht="18.75" customHeight="1" thickBot="1">
      <c r="A186" s="6"/>
      <c r="B186" s="4"/>
      <c r="C186" s="7"/>
      <c r="D186" s="4"/>
      <c r="E186" s="4"/>
      <c r="F186" s="4"/>
      <c r="G186" s="4"/>
      <c r="H186" s="4"/>
      <c r="I186" s="4"/>
      <c r="J186" s="4"/>
      <c r="K186" s="4"/>
      <c r="L186" s="4"/>
      <c r="M186" s="468" t="s">
        <v>28</v>
      </c>
      <c r="N186" s="468"/>
    </row>
    <row r="187" spans="1:14" ht="18.75" customHeight="1" thickTop="1">
      <c r="A187" s="44" t="s">
        <v>0</v>
      </c>
      <c r="B187" s="460" t="s">
        <v>17</v>
      </c>
      <c r="C187" s="461"/>
      <c r="D187" s="461"/>
      <c r="E187" s="462"/>
      <c r="F187" s="44" t="s">
        <v>1</v>
      </c>
      <c r="G187" s="44" t="s">
        <v>2</v>
      </c>
      <c r="H187" s="469" t="s">
        <v>6</v>
      </c>
      <c r="I187" s="469"/>
      <c r="J187" s="469" t="s">
        <v>5</v>
      </c>
      <c r="K187" s="469"/>
      <c r="L187" s="30" t="s">
        <v>7</v>
      </c>
      <c r="M187" s="470" t="s">
        <v>9</v>
      </c>
      <c r="N187" s="462"/>
    </row>
    <row r="188" spans="1:14" ht="18.75" customHeight="1" thickBot="1">
      <c r="A188" s="45"/>
      <c r="B188" s="46"/>
      <c r="C188" s="46"/>
      <c r="D188" s="46"/>
      <c r="E188" s="46"/>
      <c r="F188" s="45"/>
      <c r="G188" s="45"/>
      <c r="H188" s="47" t="s">
        <v>3</v>
      </c>
      <c r="I188" s="47" t="s">
        <v>4</v>
      </c>
      <c r="J188" s="47" t="s">
        <v>3</v>
      </c>
      <c r="K188" s="47" t="s">
        <v>4</v>
      </c>
      <c r="L188" s="47" t="s">
        <v>8</v>
      </c>
      <c r="M188" s="475"/>
      <c r="N188" s="476"/>
    </row>
    <row r="189" spans="1:14" ht="18.75" customHeight="1" thickTop="1">
      <c r="A189" s="1" t="s">
        <v>13</v>
      </c>
      <c r="B189" s="128" t="s">
        <v>69</v>
      </c>
      <c r="C189" s="51"/>
      <c r="D189" s="51"/>
      <c r="E189" s="52"/>
      <c r="F189" s="31"/>
      <c r="G189" s="11"/>
      <c r="H189" s="32"/>
      <c r="I189" s="32"/>
      <c r="J189" s="32"/>
      <c r="K189" s="32"/>
      <c r="L189" s="32"/>
      <c r="M189" s="477"/>
      <c r="N189" s="478"/>
    </row>
    <row r="190" spans="1:14" ht="18.75" customHeight="1">
      <c r="A190" s="181">
        <v>2</v>
      </c>
      <c r="B190" s="127" t="s">
        <v>86</v>
      </c>
      <c r="C190" s="41"/>
      <c r="D190" s="23"/>
      <c r="E190" s="24"/>
      <c r="F190" s="244"/>
      <c r="G190" s="27"/>
      <c r="H190" s="19"/>
      <c r="I190" s="20"/>
      <c r="J190" s="20"/>
      <c r="K190" s="59"/>
      <c r="L190" s="59"/>
      <c r="M190" s="486"/>
      <c r="N190" s="487"/>
    </row>
    <row r="191" spans="1:14" ht="18.75" customHeight="1">
      <c r="A191" s="78">
        <v>2.1</v>
      </c>
      <c r="B191" s="26" t="s">
        <v>92</v>
      </c>
      <c r="C191" s="26"/>
      <c r="D191" s="26"/>
      <c r="E191" s="182"/>
      <c r="F191" s="230">
        <v>3</v>
      </c>
      <c r="G191" s="27" t="s">
        <v>14</v>
      </c>
      <c r="H191" s="273"/>
      <c r="I191" s="183"/>
      <c r="J191" s="183"/>
      <c r="K191" s="183"/>
      <c r="L191" s="183"/>
      <c r="M191" s="486"/>
      <c r="N191" s="487"/>
    </row>
    <row r="192" spans="1:14" ht="18.75" customHeight="1">
      <c r="A192" s="78">
        <v>2.2</v>
      </c>
      <c r="B192" s="26" t="s">
        <v>93</v>
      </c>
      <c r="C192" s="26"/>
      <c r="D192" s="26"/>
      <c r="E192" s="182"/>
      <c r="F192" s="230">
        <v>9</v>
      </c>
      <c r="G192" s="27" t="s">
        <v>14</v>
      </c>
      <c r="H192" s="273"/>
      <c r="I192" s="183"/>
      <c r="J192" s="183"/>
      <c r="K192" s="183"/>
      <c r="L192" s="183"/>
      <c r="M192" s="488"/>
      <c r="N192" s="489"/>
    </row>
    <row r="193" spans="1:14" ht="18.75" customHeight="1">
      <c r="A193" s="78">
        <v>2.3</v>
      </c>
      <c r="B193" s="26" t="s">
        <v>175</v>
      </c>
      <c r="C193" s="26"/>
      <c r="D193" s="186"/>
      <c r="E193" s="187"/>
      <c r="F193" s="245">
        <v>52</v>
      </c>
      <c r="G193" s="27" t="s">
        <v>14</v>
      </c>
      <c r="H193" s="188"/>
      <c r="I193" s="183"/>
      <c r="J193" s="183"/>
      <c r="K193" s="183"/>
      <c r="L193" s="183"/>
      <c r="M193" s="488"/>
      <c r="N193" s="489"/>
    </row>
    <row r="194" spans="1:14" ht="18.75" customHeight="1">
      <c r="A194" s="78">
        <v>2.4</v>
      </c>
      <c r="B194" s="26" t="s">
        <v>87</v>
      </c>
      <c r="C194" s="26"/>
      <c r="D194" s="186"/>
      <c r="E194" s="187"/>
      <c r="F194" s="245">
        <v>105</v>
      </c>
      <c r="G194" s="27" t="s">
        <v>14</v>
      </c>
      <c r="H194" s="188"/>
      <c r="I194" s="183"/>
      <c r="J194" s="183"/>
      <c r="K194" s="183"/>
      <c r="L194" s="183"/>
      <c r="M194" s="486"/>
      <c r="N194" s="487"/>
    </row>
    <row r="195" spans="1:14" ht="18.75" customHeight="1">
      <c r="A195" s="205">
        <v>2.5</v>
      </c>
      <c r="B195" s="26" t="s">
        <v>91</v>
      </c>
      <c r="C195" s="26"/>
      <c r="D195" s="186"/>
      <c r="E195" s="190"/>
      <c r="F195" s="246">
        <v>27</v>
      </c>
      <c r="G195" s="27" t="s">
        <v>94</v>
      </c>
      <c r="H195" s="192"/>
      <c r="I195" s="183"/>
      <c r="J195" s="183"/>
      <c r="K195" s="183"/>
      <c r="L195" s="183"/>
      <c r="M195" s="486"/>
      <c r="N195" s="487"/>
    </row>
    <row r="196" spans="1:14" ht="18.75" customHeight="1">
      <c r="A196" s="205">
        <v>2.6</v>
      </c>
      <c r="B196" s="43" t="s">
        <v>109</v>
      </c>
      <c r="C196" s="26"/>
      <c r="D196" s="186"/>
      <c r="E196" s="190"/>
      <c r="F196" s="246">
        <v>37</v>
      </c>
      <c r="G196" s="27" t="s">
        <v>14</v>
      </c>
      <c r="H196" s="192"/>
      <c r="I196" s="183"/>
      <c r="J196" s="183"/>
      <c r="K196" s="183"/>
      <c r="L196" s="183"/>
      <c r="M196" s="486"/>
      <c r="N196" s="487"/>
    </row>
    <row r="197" spans="1:14" ht="18.75" customHeight="1">
      <c r="A197" s="205">
        <v>2.7</v>
      </c>
      <c r="B197" s="43" t="s">
        <v>97</v>
      </c>
      <c r="C197" s="26"/>
      <c r="D197" s="186"/>
      <c r="E197" s="190"/>
      <c r="F197" s="246">
        <v>65</v>
      </c>
      <c r="G197" s="175" t="s">
        <v>14</v>
      </c>
      <c r="H197" s="192"/>
      <c r="I197" s="183"/>
      <c r="J197" s="183"/>
      <c r="K197" s="183"/>
      <c r="L197" s="183"/>
      <c r="M197" s="349"/>
      <c r="N197" s="184"/>
    </row>
    <row r="198" spans="1:14" ht="18.75" customHeight="1">
      <c r="A198" s="205">
        <v>2.8</v>
      </c>
      <c r="B198" s="43" t="s">
        <v>98</v>
      </c>
      <c r="C198" s="26"/>
      <c r="D198" s="186"/>
      <c r="E198" s="190"/>
      <c r="F198" s="246">
        <v>0.8</v>
      </c>
      <c r="G198" s="175" t="s">
        <v>14</v>
      </c>
      <c r="H198" s="192"/>
      <c r="I198" s="183"/>
      <c r="J198" s="183"/>
      <c r="K198" s="183"/>
      <c r="L198" s="183"/>
      <c r="M198" s="464"/>
      <c r="N198" s="465"/>
    </row>
    <row r="199" spans="1:14" ht="18.75" customHeight="1">
      <c r="A199" s="206">
        <v>2.9</v>
      </c>
      <c r="B199" s="22" t="s">
        <v>170</v>
      </c>
      <c r="C199" s="23"/>
      <c r="D199" s="23"/>
      <c r="E199" s="24"/>
      <c r="F199" s="244">
        <v>2.72</v>
      </c>
      <c r="G199" s="175" t="s">
        <v>14</v>
      </c>
      <c r="H199" s="285"/>
      <c r="I199" s="183"/>
      <c r="J199" s="183"/>
      <c r="K199" s="183"/>
      <c r="L199" s="183"/>
      <c r="M199" s="464"/>
      <c r="N199" s="465"/>
    </row>
    <row r="200" spans="1:14" ht="18.75" customHeight="1">
      <c r="A200" s="207">
        <v>2.1</v>
      </c>
      <c r="B200" s="22" t="s">
        <v>167</v>
      </c>
      <c r="C200" s="23"/>
      <c r="D200" s="23"/>
      <c r="E200" s="24"/>
      <c r="F200" s="244">
        <v>17</v>
      </c>
      <c r="G200" s="27" t="s">
        <v>14</v>
      </c>
      <c r="H200" s="286"/>
      <c r="I200" s="183"/>
      <c r="J200" s="183"/>
      <c r="K200" s="183"/>
      <c r="L200" s="183"/>
      <c r="M200" s="349"/>
      <c r="N200" s="194"/>
    </row>
    <row r="201" spans="1:14" ht="18.75" customHeight="1">
      <c r="A201" s="25">
        <v>2.11</v>
      </c>
      <c r="B201" s="22" t="s">
        <v>176</v>
      </c>
      <c r="C201" s="26"/>
      <c r="D201" s="23"/>
      <c r="E201" s="24"/>
      <c r="F201" s="244">
        <v>20</v>
      </c>
      <c r="G201" s="27" t="s">
        <v>14</v>
      </c>
      <c r="H201" s="286"/>
      <c r="I201" s="183"/>
      <c r="J201" s="183"/>
      <c r="K201" s="183"/>
      <c r="L201" s="183"/>
      <c r="M201" s="349"/>
      <c r="N201" s="194"/>
    </row>
    <row r="202" spans="1:14" ht="18.75" customHeight="1">
      <c r="A202" s="205"/>
      <c r="B202" s="43" t="s">
        <v>110</v>
      </c>
      <c r="C202" s="26"/>
      <c r="D202" s="186"/>
      <c r="E202" s="190"/>
      <c r="F202" s="246"/>
      <c r="G202" s="175"/>
      <c r="H202" s="192"/>
      <c r="I202" s="183"/>
      <c r="J202" s="183"/>
      <c r="K202" s="183"/>
      <c r="L202" s="183"/>
      <c r="M202" s="195"/>
      <c r="N202" s="194"/>
    </row>
    <row r="203" spans="1:14" ht="18.75" customHeight="1">
      <c r="A203" s="207">
        <v>2.12</v>
      </c>
      <c r="B203" s="22" t="s">
        <v>169</v>
      </c>
      <c r="C203" s="26"/>
      <c r="D203" s="26"/>
      <c r="E203" s="182"/>
      <c r="F203" s="123">
        <v>20</v>
      </c>
      <c r="G203" s="27" t="s">
        <v>14</v>
      </c>
      <c r="H203" s="285"/>
      <c r="I203" s="183"/>
      <c r="J203" s="183"/>
      <c r="K203" s="183"/>
      <c r="L203" s="183"/>
      <c r="M203" s="349"/>
      <c r="N203" s="204"/>
    </row>
    <row r="204" spans="1:14" ht="18.75" customHeight="1">
      <c r="A204" s="40"/>
      <c r="B204" s="144" t="s">
        <v>83</v>
      </c>
      <c r="C204" s="42"/>
      <c r="D204" s="63"/>
      <c r="E204" s="72"/>
      <c r="F204" s="40"/>
      <c r="G204" s="73"/>
      <c r="H204" s="74"/>
      <c r="I204" s="67"/>
      <c r="J204" s="68"/>
      <c r="K204" s="67"/>
      <c r="L204" s="75"/>
      <c r="M204" s="76"/>
      <c r="N204" s="77"/>
    </row>
    <row r="205" spans="1:14" ht="18.75" customHeight="1">
      <c r="A205" s="442"/>
      <c r="B205" s="447"/>
      <c r="C205" s="448"/>
      <c r="D205" s="212"/>
      <c r="E205" s="212"/>
      <c r="F205" s="442"/>
      <c r="G205" s="209"/>
      <c r="H205" s="444"/>
      <c r="I205" s="445"/>
      <c r="J205" s="446"/>
      <c r="K205" s="445"/>
      <c r="L205" s="445"/>
      <c r="M205" s="209"/>
      <c r="N205" s="209"/>
    </row>
    <row r="206" spans="12:14" ht="18.75" customHeight="1">
      <c r="L206" s="4" t="s">
        <v>12</v>
      </c>
      <c r="M206" s="5" t="s">
        <v>123</v>
      </c>
      <c r="N206" s="453">
        <f>$N$1</f>
        <v>15</v>
      </c>
    </row>
    <row r="207" spans="1:14" ht="18.75" customHeight="1">
      <c r="A207" s="463" t="s">
        <v>26</v>
      </c>
      <c r="B207" s="463"/>
      <c r="C207" s="463"/>
      <c r="D207" s="463"/>
      <c r="E207" s="463"/>
      <c r="F207" s="463"/>
      <c r="G207" s="463"/>
      <c r="H207" s="463"/>
      <c r="I207" s="463"/>
      <c r="J207" s="463"/>
      <c r="K207" s="463"/>
      <c r="L207" s="463"/>
      <c r="M207" s="463"/>
      <c r="N207" s="463"/>
    </row>
    <row r="208" spans="1:14" ht="18.75" customHeight="1">
      <c r="A208" s="441" t="s">
        <v>241</v>
      </c>
      <c r="B208" s="7"/>
      <c r="C208" s="7" t="s">
        <v>245</v>
      </c>
      <c r="D208" s="7"/>
      <c r="E208" s="7"/>
      <c r="F208" s="7"/>
      <c r="G208" s="7"/>
      <c r="H208" s="7"/>
      <c r="I208" s="7"/>
      <c r="J208" s="4"/>
      <c r="K208" s="4"/>
      <c r="L208" s="4"/>
      <c r="M208" s="8"/>
      <c r="N208" s="9"/>
    </row>
    <row r="209" spans="1:13" ht="18.75" customHeight="1">
      <c r="A209" s="7" t="s">
        <v>15</v>
      </c>
      <c r="B209" s="7"/>
      <c r="C209" s="7" t="s">
        <v>244</v>
      </c>
      <c r="D209" s="7"/>
      <c r="E209" s="7"/>
      <c r="F209" s="7"/>
      <c r="G209" s="7"/>
      <c r="H209" s="7"/>
      <c r="I209" s="7" t="s">
        <v>16</v>
      </c>
      <c r="J209" s="4"/>
      <c r="K209" s="4"/>
      <c r="L209" s="4"/>
      <c r="M209" s="4"/>
    </row>
    <row r="210" spans="1:13" ht="18.75" customHeight="1">
      <c r="A210" s="7" t="s">
        <v>242</v>
      </c>
      <c r="B210" s="7"/>
      <c r="C210" s="7" t="s">
        <v>247</v>
      </c>
      <c r="D210" s="7"/>
      <c r="E210" s="7"/>
      <c r="F210" s="7"/>
      <c r="G210" s="7"/>
      <c r="H210" s="7"/>
      <c r="I210" s="7"/>
      <c r="J210" s="6"/>
      <c r="K210" s="6"/>
      <c r="L210" s="6"/>
      <c r="M210" s="7"/>
    </row>
    <row r="211" spans="1:13" ht="18.75" customHeight="1">
      <c r="A211" s="7" t="s">
        <v>27</v>
      </c>
      <c r="B211" s="7"/>
      <c r="C211" s="7"/>
      <c r="D211" s="7"/>
      <c r="E211" s="7"/>
      <c r="F211" s="7"/>
      <c r="G211" s="7"/>
      <c r="H211" s="7"/>
      <c r="I211" s="440" t="s">
        <v>246</v>
      </c>
      <c r="J211" s="4"/>
      <c r="K211" s="10"/>
      <c r="L211" s="4"/>
      <c r="M211" s="4"/>
    </row>
    <row r="212" spans="1:14" ht="18.75" customHeight="1" thickBot="1">
      <c r="A212" s="6"/>
      <c r="B212" s="4"/>
      <c r="C212" s="7"/>
      <c r="D212" s="4"/>
      <c r="E212" s="4"/>
      <c r="F212" s="4"/>
      <c r="G212" s="4"/>
      <c r="H212" s="4"/>
      <c r="I212" s="4"/>
      <c r="J212" s="4"/>
      <c r="K212" s="4"/>
      <c r="L212" s="4"/>
      <c r="M212" s="468" t="s">
        <v>28</v>
      </c>
      <c r="N212" s="468"/>
    </row>
    <row r="213" spans="1:14" ht="18.75" customHeight="1" thickTop="1">
      <c r="A213" s="44" t="s">
        <v>0</v>
      </c>
      <c r="B213" s="460" t="s">
        <v>17</v>
      </c>
      <c r="C213" s="461"/>
      <c r="D213" s="461"/>
      <c r="E213" s="462"/>
      <c r="F213" s="44" t="s">
        <v>1</v>
      </c>
      <c r="G213" s="44" t="s">
        <v>2</v>
      </c>
      <c r="H213" s="469" t="s">
        <v>6</v>
      </c>
      <c r="I213" s="469"/>
      <c r="J213" s="469" t="s">
        <v>5</v>
      </c>
      <c r="K213" s="469"/>
      <c r="L213" s="30" t="s">
        <v>7</v>
      </c>
      <c r="M213" s="470" t="s">
        <v>9</v>
      </c>
      <c r="N213" s="462"/>
    </row>
    <row r="214" spans="1:14" ht="18.75" customHeight="1" thickBot="1">
      <c r="A214" s="45"/>
      <c r="B214" s="46"/>
      <c r="C214" s="46"/>
      <c r="D214" s="46"/>
      <c r="E214" s="46"/>
      <c r="F214" s="45"/>
      <c r="G214" s="45"/>
      <c r="H214" s="47" t="s">
        <v>3</v>
      </c>
      <c r="I214" s="47" t="s">
        <v>4</v>
      </c>
      <c r="J214" s="47" t="s">
        <v>3</v>
      </c>
      <c r="K214" s="47" t="s">
        <v>4</v>
      </c>
      <c r="L214" s="47" t="s">
        <v>8</v>
      </c>
      <c r="M214" s="475"/>
      <c r="N214" s="476"/>
    </row>
    <row r="215" spans="1:14" ht="18.75" customHeight="1" thickTop="1">
      <c r="A215" s="1" t="s">
        <v>13</v>
      </c>
      <c r="B215" s="128" t="s">
        <v>69</v>
      </c>
      <c r="C215" s="51"/>
      <c r="D215" s="51"/>
      <c r="E215" s="52"/>
      <c r="F215" s="31"/>
      <c r="G215" s="11"/>
      <c r="H215" s="32"/>
      <c r="I215" s="32"/>
      <c r="J215" s="32"/>
      <c r="K215" s="32"/>
      <c r="L215" s="32"/>
      <c r="M215" s="477"/>
      <c r="N215" s="478"/>
    </row>
    <row r="216" spans="1:14" ht="18.75" customHeight="1">
      <c r="A216" s="181">
        <v>2</v>
      </c>
      <c r="B216" s="127" t="s">
        <v>86</v>
      </c>
      <c r="C216" s="41"/>
      <c r="D216" s="23"/>
      <c r="E216" s="24"/>
      <c r="F216" s="17"/>
      <c r="G216" s="27"/>
      <c r="H216" s="19"/>
      <c r="I216" s="20"/>
      <c r="J216" s="20"/>
      <c r="K216" s="59"/>
      <c r="L216" s="59"/>
      <c r="M216" s="486"/>
      <c r="N216" s="487"/>
    </row>
    <row r="217" spans="1:14" ht="18.75" customHeight="1">
      <c r="A217" s="207">
        <v>2.13</v>
      </c>
      <c r="B217" s="22" t="s">
        <v>111</v>
      </c>
      <c r="C217" s="26"/>
      <c r="D217" s="26"/>
      <c r="E217" s="182"/>
      <c r="F217" s="230"/>
      <c r="G217" s="27"/>
      <c r="H217" s="289"/>
      <c r="I217" s="183"/>
      <c r="J217" s="33"/>
      <c r="K217" s="183"/>
      <c r="L217" s="59"/>
      <c r="M217" s="464"/>
      <c r="N217" s="465"/>
    </row>
    <row r="218" spans="1:14" ht="18.75" customHeight="1">
      <c r="A218" s="207"/>
      <c r="B218" s="22" t="s">
        <v>112</v>
      </c>
      <c r="C218" s="26"/>
      <c r="D218" s="26"/>
      <c r="E218" s="182"/>
      <c r="F218" s="230">
        <v>2</v>
      </c>
      <c r="G218" s="27" t="s">
        <v>59</v>
      </c>
      <c r="H218" s="289"/>
      <c r="I218" s="183"/>
      <c r="J218" s="183"/>
      <c r="K218" s="183"/>
      <c r="L218" s="183"/>
      <c r="M218" s="488"/>
      <c r="N218" s="489"/>
    </row>
    <row r="219" spans="1:14" ht="18.75" customHeight="1">
      <c r="A219" s="207"/>
      <c r="B219" s="22" t="s">
        <v>113</v>
      </c>
      <c r="C219" s="26"/>
      <c r="D219" s="26"/>
      <c r="E219" s="182"/>
      <c r="F219" s="230">
        <v>2</v>
      </c>
      <c r="G219" s="27" t="s">
        <v>59</v>
      </c>
      <c r="H219" s="289"/>
      <c r="I219" s="183"/>
      <c r="J219" s="183"/>
      <c r="K219" s="183"/>
      <c r="L219" s="183"/>
      <c r="M219" s="488"/>
      <c r="N219" s="489"/>
    </row>
    <row r="220" spans="1:14" ht="18.75" customHeight="1">
      <c r="A220" s="207"/>
      <c r="B220" s="22" t="s">
        <v>115</v>
      </c>
      <c r="C220" s="26"/>
      <c r="D220" s="26"/>
      <c r="E220" s="182"/>
      <c r="F220" s="230"/>
      <c r="G220" s="27"/>
      <c r="H220" s="273"/>
      <c r="I220" s="183"/>
      <c r="J220" s="183"/>
      <c r="K220" s="183"/>
      <c r="L220" s="183"/>
      <c r="M220" s="464"/>
      <c r="N220" s="465"/>
    </row>
    <row r="221" spans="1:14" ht="18.75" customHeight="1">
      <c r="A221" s="207"/>
      <c r="B221" s="22" t="s">
        <v>114</v>
      </c>
      <c r="C221" s="26"/>
      <c r="D221" s="26"/>
      <c r="E221" s="182"/>
      <c r="F221" s="230">
        <v>2</v>
      </c>
      <c r="G221" s="27" t="s">
        <v>59</v>
      </c>
      <c r="H221" s="273"/>
      <c r="I221" s="183"/>
      <c r="J221" s="183"/>
      <c r="K221" s="183"/>
      <c r="L221" s="183"/>
      <c r="M221" s="464"/>
      <c r="N221" s="465"/>
    </row>
    <row r="222" spans="1:14" ht="18.75" customHeight="1">
      <c r="A222" s="207"/>
      <c r="B222" s="22" t="s">
        <v>116</v>
      </c>
      <c r="C222" s="26"/>
      <c r="D222" s="26"/>
      <c r="E222" s="182"/>
      <c r="F222" s="230">
        <v>2</v>
      </c>
      <c r="G222" s="27" t="s">
        <v>59</v>
      </c>
      <c r="H222" s="273"/>
      <c r="I222" s="183"/>
      <c r="J222" s="183"/>
      <c r="K222" s="183"/>
      <c r="L222" s="183"/>
      <c r="M222" s="464"/>
      <c r="N222" s="465"/>
    </row>
    <row r="223" spans="1:14" ht="18.75" customHeight="1">
      <c r="A223" s="78"/>
      <c r="B223" s="22" t="s">
        <v>117</v>
      </c>
      <c r="C223" s="26"/>
      <c r="D223" s="186"/>
      <c r="E223" s="187"/>
      <c r="F223" s="245">
        <v>2</v>
      </c>
      <c r="G223" s="27" t="s">
        <v>59</v>
      </c>
      <c r="H223" s="188"/>
      <c r="I223" s="183"/>
      <c r="J223" s="183"/>
      <c r="K223" s="183"/>
      <c r="L223" s="183"/>
      <c r="M223" s="471"/>
      <c r="N223" s="479"/>
    </row>
    <row r="224" spans="1:14" ht="18.75" customHeight="1">
      <c r="A224" s="78"/>
      <c r="B224" s="22" t="s">
        <v>118</v>
      </c>
      <c r="C224" s="26"/>
      <c r="D224" s="186"/>
      <c r="E224" s="187"/>
      <c r="F224" s="245">
        <v>2</v>
      </c>
      <c r="G224" s="27" t="s">
        <v>59</v>
      </c>
      <c r="H224" s="188"/>
      <c r="I224" s="183"/>
      <c r="J224" s="183"/>
      <c r="K224" s="183"/>
      <c r="L224" s="183"/>
      <c r="M224" s="464"/>
      <c r="N224" s="465"/>
    </row>
    <row r="225" spans="1:14" ht="18.75" customHeight="1">
      <c r="A225" s="191"/>
      <c r="B225" s="26" t="s">
        <v>119</v>
      </c>
      <c r="C225" s="26"/>
      <c r="D225" s="186"/>
      <c r="E225" s="190"/>
      <c r="F225" s="246">
        <v>2</v>
      </c>
      <c r="G225" s="27" t="s">
        <v>59</v>
      </c>
      <c r="H225" s="192"/>
      <c r="I225" s="183"/>
      <c r="J225" s="183"/>
      <c r="K225" s="183"/>
      <c r="L225" s="183"/>
      <c r="M225" s="464"/>
      <c r="N225" s="465"/>
    </row>
    <row r="226" spans="1:14" ht="18.75" customHeight="1">
      <c r="A226" s="205"/>
      <c r="B226" s="43" t="s">
        <v>120</v>
      </c>
      <c r="C226" s="26"/>
      <c r="D226" s="186"/>
      <c r="E226" s="190"/>
      <c r="F226" s="246">
        <v>2</v>
      </c>
      <c r="G226" s="27" t="s">
        <v>59</v>
      </c>
      <c r="H226" s="192"/>
      <c r="I226" s="183"/>
      <c r="J226" s="183"/>
      <c r="K226" s="183"/>
      <c r="L226" s="183"/>
      <c r="M226" s="471"/>
      <c r="N226" s="472"/>
    </row>
    <row r="227" spans="1:14" ht="18.75" customHeight="1">
      <c r="A227" s="205"/>
      <c r="B227" s="43" t="s">
        <v>122</v>
      </c>
      <c r="C227" s="26"/>
      <c r="D227" s="186"/>
      <c r="E227" s="190"/>
      <c r="F227" s="246">
        <v>2</v>
      </c>
      <c r="G227" s="27" t="s">
        <v>59</v>
      </c>
      <c r="H227" s="192"/>
      <c r="I227" s="183"/>
      <c r="J227" s="183"/>
      <c r="K227" s="183"/>
      <c r="L227" s="183"/>
      <c r="M227" s="471"/>
      <c r="N227" s="472"/>
    </row>
    <row r="228" spans="1:14" ht="18.75" customHeight="1">
      <c r="A228" s="247"/>
      <c r="B228" s="169" t="s">
        <v>121</v>
      </c>
      <c r="C228" s="150"/>
      <c r="D228" s="248"/>
      <c r="E228" s="249"/>
      <c r="F228" s="250">
        <v>2</v>
      </c>
      <c r="G228" s="29" t="s">
        <v>59</v>
      </c>
      <c r="H228" s="251"/>
      <c r="I228" s="183"/>
      <c r="J228" s="183"/>
      <c r="K228" s="183"/>
      <c r="L228" s="183"/>
      <c r="M228" s="473"/>
      <c r="N228" s="474"/>
    </row>
    <row r="229" spans="1:14" ht="18.75" customHeight="1">
      <c r="A229" s="254"/>
      <c r="B229" s="255" t="s">
        <v>56</v>
      </c>
      <c r="C229" s="42"/>
      <c r="D229" s="256"/>
      <c r="E229" s="257"/>
      <c r="F229" s="254"/>
      <c r="G229" s="258"/>
      <c r="H229" s="259"/>
      <c r="I229" s="316"/>
      <c r="J229" s="317"/>
      <c r="K229" s="318"/>
      <c r="L229" s="319"/>
      <c r="M229" s="261"/>
      <c r="N229" s="262"/>
    </row>
    <row r="230" spans="1:14" ht="18.75" customHeight="1">
      <c r="A230" s="40"/>
      <c r="B230" s="144" t="str">
        <f>CONCATENATE("รวม",B216)</f>
        <v>รวมงานสถาปัตยกรรม</v>
      </c>
      <c r="C230" s="42"/>
      <c r="D230" s="63"/>
      <c r="E230" s="72"/>
      <c r="F230" s="40"/>
      <c r="G230" s="73"/>
      <c r="H230" s="74"/>
      <c r="I230" s="67"/>
      <c r="J230" s="68"/>
      <c r="K230" s="67"/>
      <c r="L230" s="75"/>
      <c r="M230" s="76"/>
      <c r="N230" s="77"/>
    </row>
    <row r="231" spans="1:14" ht="18.75" customHeight="1">
      <c r="A231" s="442"/>
      <c r="B231" s="447"/>
      <c r="C231" s="448"/>
      <c r="D231" s="212"/>
      <c r="E231" s="212"/>
      <c r="F231" s="442"/>
      <c r="G231" s="209"/>
      <c r="H231" s="444"/>
      <c r="I231" s="445"/>
      <c r="J231" s="446"/>
      <c r="K231" s="445"/>
      <c r="L231" s="445"/>
      <c r="M231" s="209"/>
      <c r="N231" s="209"/>
    </row>
    <row r="232" spans="12:14" ht="18.75" customHeight="1">
      <c r="L232" s="4" t="s">
        <v>12</v>
      </c>
      <c r="M232" s="5" t="s">
        <v>132</v>
      </c>
      <c r="N232" s="453">
        <f>$N$1</f>
        <v>15</v>
      </c>
    </row>
    <row r="233" spans="1:14" ht="18.75" customHeight="1">
      <c r="A233" s="463" t="s">
        <v>26</v>
      </c>
      <c r="B233" s="463"/>
      <c r="C233" s="463"/>
      <c r="D233" s="463"/>
      <c r="E233" s="463"/>
      <c r="F233" s="463"/>
      <c r="G233" s="463"/>
      <c r="H233" s="463"/>
      <c r="I233" s="463"/>
      <c r="J233" s="463"/>
      <c r="K233" s="463"/>
      <c r="L233" s="463"/>
      <c r="M233" s="463"/>
      <c r="N233" s="463"/>
    </row>
    <row r="234" spans="1:14" ht="18.75" customHeight="1">
      <c r="A234" s="441" t="s">
        <v>241</v>
      </c>
      <c r="B234" s="7"/>
      <c r="C234" s="7" t="s">
        <v>245</v>
      </c>
      <c r="D234" s="7"/>
      <c r="E234" s="7"/>
      <c r="F234" s="7"/>
      <c r="G234" s="7"/>
      <c r="H234" s="7"/>
      <c r="I234" s="7"/>
      <c r="J234" s="4"/>
      <c r="K234" s="4"/>
      <c r="L234" s="4"/>
      <c r="M234" s="8"/>
      <c r="N234" s="9"/>
    </row>
    <row r="235" spans="1:13" ht="18.75" customHeight="1">
      <c r="A235" s="7" t="s">
        <v>15</v>
      </c>
      <c r="B235" s="7"/>
      <c r="C235" s="7" t="s">
        <v>244</v>
      </c>
      <c r="D235" s="7"/>
      <c r="E235" s="7"/>
      <c r="F235" s="7"/>
      <c r="G235" s="7"/>
      <c r="H235" s="7"/>
      <c r="I235" s="7" t="s">
        <v>16</v>
      </c>
      <c r="J235" s="4"/>
      <c r="K235" s="4"/>
      <c r="L235" s="4"/>
      <c r="M235" s="4"/>
    </row>
    <row r="236" spans="1:13" ht="18.75" customHeight="1">
      <c r="A236" s="7" t="s">
        <v>242</v>
      </c>
      <c r="B236" s="7"/>
      <c r="C236" s="7" t="s">
        <v>247</v>
      </c>
      <c r="D236" s="7"/>
      <c r="E236" s="7"/>
      <c r="F236" s="7"/>
      <c r="G236" s="7"/>
      <c r="H236" s="7"/>
      <c r="I236" s="7"/>
      <c r="J236" s="6"/>
      <c r="K236" s="6"/>
      <c r="L236" s="6"/>
      <c r="M236" s="7"/>
    </row>
    <row r="237" spans="1:13" ht="18.75" customHeight="1">
      <c r="A237" s="7" t="s">
        <v>27</v>
      </c>
      <c r="B237" s="7"/>
      <c r="C237" s="7"/>
      <c r="D237" s="7"/>
      <c r="E237" s="7"/>
      <c r="F237" s="7"/>
      <c r="G237" s="7"/>
      <c r="H237" s="7"/>
      <c r="I237" s="440" t="s">
        <v>246</v>
      </c>
      <c r="J237" s="4"/>
      <c r="K237" s="10"/>
      <c r="L237" s="4"/>
      <c r="M237" s="4"/>
    </row>
    <row r="238" spans="1:14" ht="18.75" customHeight="1" thickBot="1">
      <c r="A238" s="6"/>
      <c r="B238" s="4"/>
      <c r="C238" s="7"/>
      <c r="D238" s="4"/>
      <c r="E238" s="4"/>
      <c r="F238" s="4"/>
      <c r="G238" s="4"/>
      <c r="H238" s="4"/>
      <c r="I238" s="4"/>
      <c r="J238" s="4"/>
      <c r="K238" s="4"/>
      <c r="L238" s="4"/>
      <c r="M238" s="468" t="s">
        <v>28</v>
      </c>
      <c r="N238" s="468"/>
    </row>
    <row r="239" spans="1:14" ht="18.75" customHeight="1" thickTop="1">
      <c r="A239" s="44" t="s">
        <v>0</v>
      </c>
      <c r="B239" s="460" t="s">
        <v>17</v>
      </c>
      <c r="C239" s="461"/>
      <c r="D239" s="461"/>
      <c r="E239" s="462"/>
      <c r="F239" s="44" t="s">
        <v>1</v>
      </c>
      <c r="G239" s="44" t="s">
        <v>2</v>
      </c>
      <c r="H239" s="469" t="s">
        <v>6</v>
      </c>
      <c r="I239" s="469"/>
      <c r="J239" s="469" t="s">
        <v>5</v>
      </c>
      <c r="K239" s="469"/>
      <c r="L239" s="30" t="s">
        <v>7</v>
      </c>
      <c r="M239" s="470" t="s">
        <v>9</v>
      </c>
      <c r="N239" s="462"/>
    </row>
    <row r="240" spans="1:14" ht="18.75" customHeight="1" thickBot="1">
      <c r="A240" s="45"/>
      <c r="B240" s="46"/>
      <c r="C240" s="46"/>
      <c r="D240" s="46"/>
      <c r="E240" s="46"/>
      <c r="F240" s="45"/>
      <c r="G240" s="45"/>
      <c r="H240" s="47" t="s">
        <v>3</v>
      </c>
      <c r="I240" s="47" t="s">
        <v>4</v>
      </c>
      <c r="J240" s="47" t="s">
        <v>3</v>
      </c>
      <c r="K240" s="47" t="s">
        <v>4</v>
      </c>
      <c r="L240" s="47" t="s">
        <v>8</v>
      </c>
      <c r="M240" s="475"/>
      <c r="N240" s="476"/>
    </row>
    <row r="241" spans="1:14" ht="18.75" customHeight="1" thickTop="1">
      <c r="A241" s="322" t="s">
        <v>13</v>
      </c>
      <c r="B241" s="128" t="s">
        <v>69</v>
      </c>
      <c r="C241" s="51"/>
      <c r="D241" s="51"/>
      <c r="E241" s="52"/>
      <c r="F241" s="31"/>
      <c r="G241" s="11"/>
      <c r="H241" s="32"/>
      <c r="I241" s="32"/>
      <c r="J241" s="32"/>
      <c r="K241" s="32"/>
      <c r="L241" s="32"/>
      <c r="M241" s="477"/>
      <c r="N241" s="493"/>
    </row>
    <row r="242" spans="1:14" ht="18.75" customHeight="1">
      <c r="A242" s="323">
        <v>3</v>
      </c>
      <c r="B242" s="127" t="s">
        <v>124</v>
      </c>
      <c r="C242" s="41"/>
      <c r="D242" s="23"/>
      <c r="E242" s="24"/>
      <c r="F242" s="20"/>
      <c r="G242" s="27"/>
      <c r="H242" s="19"/>
      <c r="I242" s="20"/>
      <c r="J242" s="20"/>
      <c r="K242" s="59"/>
      <c r="L242" s="59"/>
      <c r="M242" s="486"/>
      <c r="N242" s="494"/>
    </row>
    <row r="243" spans="1:14" ht="18.75" customHeight="1">
      <c r="A243" s="324">
        <v>3.1</v>
      </c>
      <c r="B243" s="22" t="s">
        <v>126</v>
      </c>
      <c r="C243" s="26"/>
      <c r="D243" s="26"/>
      <c r="E243" s="182"/>
      <c r="F243" s="273">
        <v>15</v>
      </c>
      <c r="G243" s="27" t="s">
        <v>94</v>
      </c>
      <c r="H243" s="183"/>
      <c r="I243" s="183"/>
      <c r="J243" s="183"/>
      <c r="K243" s="183"/>
      <c r="L243" s="183"/>
      <c r="M243" s="464"/>
      <c r="N243" s="492"/>
    </row>
    <row r="244" spans="1:14" ht="18.75" customHeight="1">
      <c r="A244" s="324">
        <v>3.2</v>
      </c>
      <c r="B244" s="22" t="s">
        <v>125</v>
      </c>
      <c r="C244" s="26"/>
      <c r="D244" s="26"/>
      <c r="E244" s="182"/>
      <c r="F244" s="273">
        <v>35</v>
      </c>
      <c r="G244" s="27" t="s">
        <v>94</v>
      </c>
      <c r="H244" s="183"/>
      <c r="I244" s="183"/>
      <c r="J244" s="183"/>
      <c r="K244" s="183"/>
      <c r="L244" s="183"/>
      <c r="M244" s="488"/>
      <c r="N244" s="495"/>
    </row>
    <row r="245" spans="1:14" ht="18.75" customHeight="1">
      <c r="A245" s="324">
        <v>3.3</v>
      </c>
      <c r="B245" s="22" t="s">
        <v>217</v>
      </c>
      <c r="C245" s="26"/>
      <c r="D245" s="26"/>
      <c r="E245" s="182"/>
      <c r="F245" s="273">
        <v>116</v>
      </c>
      <c r="G245" s="27" t="s">
        <v>94</v>
      </c>
      <c r="H245" s="183"/>
      <c r="I245" s="183"/>
      <c r="J245" s="183"/>
      <c r="K245" s="183"/>
      <c r="L245" s="183"/>
      <c r="M245" s="488"/>
      <c r="N245" s="495"/>
    </row>
    <row r="246" spans="1:14" ht="18.75" customHeight="1">
      <c r="A246" s="324">
        <v>3.4</v>
      </c>
      <c r="B246" s="22" t="s">
        <v>127</v>
      </c>
      <c r="C246" s="26"/>
      <c r="D246" s="26"/>
      <c r="E246" s="182"/>
      <c r="F246" s="273">
        <v>30</v>
      </c>
      <c r="G246" s="27" t="s">
        <v>94</v>
      </c>
      <c r="H246" s="183"/>
      <c r="I246" s="183"/>
      <c r="J246" s="183"/>
      <c r="K246" s="183"/>
      <c r="L246" s="183"/>
      <c r="M246" s="464"/>
      <c r="N246" s="492"/>
    </row>
    <row r="247" spans="1:14" ht="18.75" customHeight="1">
      <c r="A247" s="324">
        <v>3.5</v>
      </c>
      <c r="B247" s="22" t="s">
        <v>129</v>
      </c>
      <c r="C247" s="26"/>
      <c r="D247" s="26"/>
      <c r="E247" s="182"/>
      <c r="F247" s="273">
        <v>35</v>
      </c>
      <c r="G247" s="27" t="s">
        <v>94</v>
      </c>
      <c r="H247" s="183"/>
      <c r="I247" s="183"/>
      <c r="J247" s="183"/>
      <c r="K247" s="183"/>
      <c r="L247" s="183"/>
      <c r="M247" s="464"/>
      <c r="N247" s="492"/>
    </row>
    <row r="248" spans="1:14" ht="18.75" customHeight="1">
      <c r="A248" s="324">
        <v>3.6</v>
      </c>
      <c r="B248" s="22" t="s">
        <v>128</v>
      </c>
      <c r="C248" s="26"/>
      <c r="D248" s="26"/>
      <c r="E248" s="182"/>
      <c r="F248" s="273">
        <v>38</v>
      </c>
      <c r="G248" s="27" t="s">
        <v>94</v>
      </c>
      <c r="H248" s="183"/>
      <c r="I248" s="183"/>
      <c r="J248" s="183"/>
      <c r="K248" s="183"/>
      <c r="L248" s="183"/>
      <c r="M248" s="464"/>
      <c r="N248" s="492"/>
    </row>
    <row r="249" spans="1:14" ht="18.75" customHeight="1">
      <c r="A249" s="324">
        <v>3.7</v>
      </c>
      <c r="B249" s="22" t="s">
        <v>171</v>
      </c>
      <c r="C249" s="26"/>
      <c r="D249" s="26"/>
      <c r="E249" s="182"/>
      <c r="F249" s="273">
        <v>1</v>
      </c>
      <c r="G249" s="27" t="s">
        <v>59</v>
      </c>
      <c r="H249" s="183"/>
      <c r="I249" s="183"/>
      <c r="J249" s="183"/>
      <c r="K249" s="183"/>
      <c r="L249" s="183"/>
      <c r="M249" s="471"/>
      <c r="N249" s="472"/>
    </row>
    <row r="250" spans="1:14" ht="18.75" customHeight="1">
      <c r="A250" s="324">
        <v>3.8</v>
      </c>
      <c r="B250" s="22" t="s">
        <v>130</v>
      </c>
      <c r="C250" s="26"/>
      <c r="D250" s="186"/>
      <c r="E250" s="187"/>
      <c r="F250" s="188">
        <v>1</v>
      </c>
      <c r="G250" s="27" t="s">
        <v>59</v>
      </c>
      <c r="H250" s="183"/>
      <c r="I250" s="183"/>
      <c r="J250" s="183"/>
      <c r="K250" s="183"/>
      <c r="L250" s="183"/>
      <c r="M250" s="464"/>
      <c r="N250" s="492"/>
    </row>
    <row r="251" spans="1:14" ht="18.75" customHeight="1">
      <c r="A251" s="324">
        <v>3.9</v>
      </c>
      <c r="B251" s="22" t="s">
        <v>211</v>
      </c>
      <c r="C251" s="26"/>
      <c r="D251" s="186"/>
      <c r="E251" s="187"/>
      <c r="F251" s="188">
        <v>1</v>
      </c>
      <c r="G251" s="27" t="s">
        <v>59</v>
      </c>
      <c r="H251" s="183"/>
      <c r="I251" s="183"/>
      <c r="J251" s="183"/>
      <c r="K251" s="183"/>
      <c r="L251" s="183"/>
      <c r="M251" s="464"/>
      <c r="N251" s="492"/>
    </row>
    <row r="252" spans="1:14" ht="18.75" customHeight="1">
      <c r="A252" s="321">
        <v>3.1</v>
      </c>
      <c r="B252" s="26" t="s">
        <v>216</v>
      </c>
      <c r="C252" s="26"/>
      <c r="D252" s="186"/>
      <c r="E252" s="186"/>
      <c r="F252" s="188">
        <v>1</v>
      </c>
      <c r="G252" s="27" t="s">
        <v>59</v>
      </c>
      <c r="H252" s="183"/>
      <c r="I252" s="183"/>
      <c r="J252" s="183"/>
      <c r="K252" s="183"/>
      <c r="L252" s="183"/>
      <c r="M252" s="349"/>
      <c r="N252" s="204"/>
    </row>
    <row r="253" spans="1:14" ht="18.75" customHeight="1">
      <c r="A253" s="40"/>
      <c r="B253" s="277" t="s">
        <v>83</v>
      </c>
      <c r="C253" s="42"/>
      <c r="D253" s="63"/>
      <c r="E253" s="72"/>
      <c r="F253" s="40"/>
      <c r="G253" s="73"/>
      <c r="H253" s="74"/>
      <c r="I253" s="67"/>
      <c r="J253" s="68"/>
      <c r="K253" s="67"/>
      <c r="L253" s="75"/>
      <c r="M253" s="76"/>
      <c r="N253" s="77"/>
    </row>
    <row r="254" spans="1:14" ht="18.75" customHeight="1">
      <c r="A254" s="442"/>
      <c r="B254" s="447"/>
      <c r="C254" s="448"/>
      <c r="D254" s="212"/>
      <c r="E254" s="212"/>
      <c r="F254" s="442"/>
      <c r="G254" s="209"/>
      <c r="H254" s="444"/>
      <c r="I254" s="445"/>
      <c r="J254" s="446"/>
      <c r="K254" s="445"/>
      <c r="L254" s="445"/>
      <c r="M254" s="209"/>
      <c r="N254" s="209"/>
    </row>
    <row r="255" spans="1:14" ht="18.75" customHeight="1">
      <c r="A255" s="442"/>
      <c r="B255" s="447"/>
      <c r="C255" s="448"/>
      <c r="D255" s="212"/>
      <c r="E255" s="212"/>
      <c r="F255" s="442"/>
      <c r="G255" s="209"/>
      <c r="H255" s="444"/>
      <c r="I255" s="445"/>
      <c r="J255" s="446"/>
      <c r="K255" s="445"/>
      <c r="L255" s="445"/>
      <c r="M255" s="209"/>
      <c r="N255" s="209"/>
    </row>
    <row r="256" spans="1:14" ht="18.75" customHeight="1">
      <c r="A256" s="442"/>
      <c r="B256" s="447"/>
      <c r="C256" s="448"/>
      <c r="D256" s="212"/>
      <c r="E256" s="212"/>
      <c r="F256" s="442"/>
      <c r="G256" s="209"/>
      <c r="H256" s="444"/>
      <c r="I256" s="445"/>
      <c r="J256" s="446"/>
      <c r="K256" s="445"/>
      <c r="L256" s="445"/>
      <c r="M256" s="209"/>
      <c r="N256" s="209"/>
    </row>
    <row r="257" spans="1:14" ht="18.75" customHeight="1">
      <c r="A257" s="442"/>
      <c r="B257" s="447"/>
      <c r="C257" s="448"/>
      <c r="D257" s="212"/>
      <c r="E257" s="212"/>
      <c r="F257" s="442"/>
      <c r="G257" s="209"/>
      <c r="H257" s="444"/>
      <c r="I257" s="445"/>
      <c r="J257" s="446"/>
      <c r="K257" s="445"/>
      <c r="L257" s="445"/>
      <c r="M257" s="209"/>
      <c r="N257" s="209"/>
    </row>
    <row r="258" spans="12:14" ht="18.75" customHeight="1">
      <c r="L258" s="4" t="s">
        <v>12</v>
      </c>
      <c r="M258" s="5" t="s">
        <v>139</v>
      </c>
      <c r="N258" s="453">
        <f>$N$1</f>
        <v>15</v>
      </c>
    </row>
    <row r="259" spans="1:14" ht="18.75" customHeight="1">
      <c r="A259" s="463" t="s">
        <v>26</v>
      </c>
      <c r="B259" s="463"/>
      <c r="C259" s="463"/>
      <c r="D259" s="463"/>
      <c r="E259" s="463"/>
      <c r="F259" s="463"/>
      <c r="G259" s="463"/>
      <c r="H259" s="463"/>
      <c r="I259" s="463"/>
      <c r="J259" s="463"/>
      <c r="K259" s="463"/>
      <c r="L259" s="463"/>
      <c r="M259" s="463"/>
      <c r="N259" s="463"/>
    </row>
    <row r="260" spans="1:14" ht="18.75" customHeight="1">
      <c r="A260" s="441" t="s">
        <v>241</v>
      </c>
      <c r="B260" s="7"/>
      <c r="C260" s="7" t="s">
        <v>245</v>
      </c>
      <c r="D260" s="7"/>
      <c r="E260" s="7"/>
      <c r="F260" s="7"/>
      <c r="G260" s="7"/>
      <c r="H260" s="7"/>
      <c r="I260" s="7"/>
      <c r="J260" s="4"/>
      <c r="K260" s="4"/>
      <c r="L260" s="4"/>
      <c r="M260" s="8"/>
      <c r="N260" s="9"/>
    </row>
    <row r="261" spans="1:13" ht="18.75" customHeight="1">
      <c r="A261" s="7" t="s">
        <v>15</v>
      </c>
      <c r="B261" s="7"/>
      <c r="C261" s="7" t="s">
        <v>244</v>
      </c>
      <c r="D261" s="7"/>
      <c r="E261" s="7"/>
      <c r="F261" s="7"/>
      <c r="G261" s="7"/>
      <c r="H261" s="7"/>
      <c r="I261" s="7" t="s">
        <v>16</v>
      </c>
      <c r="J261" s="4"/>
      <c r="K261" s="4"/>
      <c r="L261" s="4"/>
      <c r="M261" s="4"/>
    </row>
    <row r="262" spans="1:13" ht="18.75" customHeight="1">
      <c r="A262" s="7" t="s">
        <v>242</v>
      </c>
      <c r="B262" s="7"/>
      <c r="C262" s="7" t="s">
        <v>247</v>
      </c>
      <c r="D262" s="7"/>
      <c r="E262" s="7"/>
      <c r="F262" s="7"/>
      <c r="G262" s="7"/>
      <c r="H262" s="7"/>
      <c r="I262" s="7"/>
      <c r="J262" s="6"/>
      <c r="K262" s="6"/>
      <c r="L262" s="6"/>
      <c r="M262" s="7"/>
    </row>
    <row r="263" spans="1:13" ht="18.75" customHeight="1">
      <c r="A263" s="7" t="s">
        <v>27</v>
      </c>
      <c r="B263" s="7"/>
      <c r="C263" s="7"/>
      <c r="D263" s="7"/>
      <c r="E263" s="7"/>
      <c r="F263" s="7"/>
      <c r="G263" s="7"/>
      <c r="H263" s="7"/>
      <c r="I263" s="440" t="s">
        <v>246</v>
      </c>
      <c r="J263" s="4"/>
      <c r="K263" s="10"/>
      <c r="L263" s="4"/>
      <c r="M263" s="4"/>
    </row>
    <row r="264" spans="1:14" ht="18.75" customHeight="1" thickBot="1">
      <c r="A264" s="6"/>
      <c r="B264" s="4"/>
      <c r="C264" s="7"/>
      <c r="D264" s="4"/>
      <c r="E264" s="4"/>
      <c r="F264" s="4"/>
      <c r="G264" s="4"/>
      <c r="H264" s="4"/>
      <c r="I264" s="4"/>
      <c r="J264" s="4"/>
      <c r="K264" s="4"/>
      <c r="L264" s="4"/>
      <c r="M264" s="468" t="s">
        <v>28</v>
      </c>
      <c r="N264" s="468"/>
    </row>
    <row r="265" spans="1:14" ht="18.75" customHeight="1" thickTop="1">
      <c r="A265" s="44" t="s">
        <v>0</v>
      </c>
      <c r="B265" s="460" t="s">
        <v>17</v>
      </c>
      <c r="C265" s="461"/>
      <c r="D265" s="461"/>
      <c r="E265" s="462"/>
      <c r="F265" s="44" t="s">
        <v>1</v>
      </c>
      <c r="G265" s="44" t="s">
        <v>2</v>
      </c>
      <c r="H265" s="469" t="s">
        <v>6</v>
      </c>
      <c r="I265" s="469"/>
      <c r="J265" s="469" t="s">
        <v>5</v>
      </c>
      <c r="K265" s="469"/>
      <c r="L265" s="30" t="s">
        <v>7</v>
      </c>
      <c r="M265" s="470" t="s">
        <v>9</v>
      </c>
      <c r="N265" s="462"/>
    </row>
    <row r="266" spans="1:14" ht="18.75" customHeight="1" thickBot="1">
      <c r="A266" s="45"/>
      <c r="B266" s="46"/>
      <c r="C266" s="46"/>
      <c r="D266" s="46"/>
      <c r="E266" s="46"/>
      <c r="F266" s="45"/>
      <c r="G266" s="45"/>
      <c r="H266" s="47" t="s">
        <v>3</v>
      </c>
      <c r="I266" s="47" t="s">
        <v>4</v>
      </c>
      <c r="J266" s="47" t="s">
        <v>3</v>
      </c>
      <c r="K266" s="47" t="s">
        <v>4</v>
      </c>
      <c r="L266" s="47" t="s">
        <v>8</v>
      </c>
      <c r="M266" s="475"/>
      <c r="N266" s="476"/>
    </row>
    <row r="267" spans="1:14" ht="18.75" customHeight="1" thickTop="1">
      <c r="A267" s="1" t="s">
        <v>13</v>
      </c>
      <c r="B267" s="128" t="s">
        <v>69</v>
      </c>
      <c r="C267" s="51"/>
      <c r="D267" s="51"/>
      <c r="E267" s="52"/>
      <c r="F267" s="31"/>
      <c r="G267" s="11"/>
      <c r="H267" s="32"/>
      <c r="I267" s="32"/>
      <c r="J267" s="32"/>
      <c r="K267" s="32"/>
      <c r="L267" s="32"/>
      <c r="M267" s="477"/>
      <c r="N267" s="478"/>
    </row>
    <row r="268" spans="1:14" ht="18.75" customHeight="1">
      <c r="A268" s="181">
        <v>3</v>
      </c>
      <c r="B268" s="127" t="s">
        <v>124</v>
      </c>
      <c r="C268" s="41"/>
      <c r="D268" s="23"/>
      <c r="E268" s="24"/>
      <c r="F268" s="20"/>
      <c r="G268" s="27"/>
      <c r="H268" s="19"/>
      <c r="I268" s="20"/>
      <c r="J268" s="20"/>
      <c r="K268" s="59"/>
      <c r="L268" s="59"/>
      <c r="M268" s="486"/>
      <c r="N268" s="487"/>
    </row>
    <row r="269" spans="1:14" ht="18.75" customHeight="1">
      <c r="A269" s="207">
        <v>3.11</v>
      </c>
      <c r="B269" s="43" t="s">
        <v>199</v>
      </c>
      <c r="C269" s="26"/>
      <c r="D269" s="186"/>
      <c r="E269" s="190"/>
      <c r="F269" s="192">
        <v>1</v>
      </c>
      <c r="G269" s="175" t="s">
        <v>131</v>
      </c>
      <c r="H269" s="183"/>
      <c r="I269" s="183"/>
      <c r="J269" s="183"/>
      <c r="K269" s="183"/>
      <c r="L269" s="183"/>
      <c r="M269" s="464"/>
      <c r="N269" s="465"/>
    </row>
    <row r="270" spans="1:14" ht="18.75" customHeight="1">
      <c r="A270" s="207">
        <v>3.12</v>
      </c>
      <c r="B270" s="22" t="s">
        <v>165</v>
      </c>
      <c r="C270" s="26"/>
      <c r="D270" s="26"/>
      <c r="E270" s="190"/>
      <c r="F270" s="192">
        <v>3</v>
      </c>
      <c r="G270" s="27" t="s">
        <v>131</v>
      </c>
      <c r="H270" s="183"/>
      <c r="I270" s="183"/>
      <c r="J270" s="183"/>
      <c r="K270" s="183"/>
      <c r="L270" s="183"/>
      <c r="M270" s="488"/>
      <c r="N270" s="489"/>
    </row>
    <row r="271" spans="1:14" ht="18.75" customHeight="1">
      <c r="A271" s="207">
        <v>3.13</v>
      </c>
      <c r="B271" s="22" t="s">
        <v>173</v>
      </c>
      <c r="C271" s="26"/>
      <c r="D271" s="26"/>
      <c r="E271" s="186"/>
      <c r="F271" s="192">
        <v>1</v>
      </c>
      <c r="G271" s="27" t="s">
        <v>59</v>
      </c>
      <c r="H271" s="183"/>
      <c r="I271" s="183"/>
      <c r="J271" s="183"/>
      <c r="K271" s="183"/>
      <c r="L271" s="183"/>
      <c r="M271" s="349"/>
      <c r="N271" s="333"/>
    </row>
    <row r="272" spans="1:14" ht="18.75" customHeight="1">
      <c r="A272" s="207"/>
      <c r="B272" s="22" t="s">
        <v>174</v>
      </c>
      <c r="C272" s="26"/>
      <c r="D272" s="26"/>
      <c r="E272" s="186"/>
      <c r="F272" s="192"/>
      <c r="G272" s="27"/>
      <c r="H272" s="183"/>
      <c r="I272" s="183"/>
      <c r="J272" s="183"/>
      <c r="K272" s="183"/>
      <c r="L272" s="183"/>
      <c r="M272" s="332"/>
      <c r="N272" s="333"/>
    </row>
    <row r="273" spans="1:14" ht="18.75" customHeight="1">
      <c r="A273" s="207">
        <v>3.14</v>
      </c>
      <c r="B273" s="22" t="s">
        <v>172</v>
      </c>
      <c r="C273" s="26"/>
      <c r="D273" s="26"/>
      <c r="E273" s="186"/>
      <c r="F273" s="183">
        <v>1</v>
      </c>
      <c r="G273" s="33" t="s">
        <v>59</v>
      </c>
      <c r="H273" s="183"/>
      <c r="I273" s="183"/>
      <c r="J273" s="183"/>
      <c r="K273" s="183"/>
      <c r="L273" s="183"/>
      <c r="M273" s="349"/>
      <c r="N273" s="333"/>
    </row>
    <row r="274" spans="1:14" ht="18.75" customHeight="1">
      <c r="A274" s="290"/>
      <c r="B274" s="291" t="s">
        <v>218</v>
      </c>
      <c r="C274" s="288"/>
      <c r="D274" s="288"/>
      <c r="E274" s="320"/>
      <c r="F274" s="341"/>
      <c r="G274" s="287"/>
      <c r="H274" s="292"/>
      <c r="I274" s="292"/>
      <c r="J274" s="292"/>
      <c r="K274" s="292"/>
      <c r="L274" s="292"/>
      <c r="M274" s="305"/>
      <c r="N274" s="306"/>
    </row>
    <row r="275" spans="1:14" ht="18.75" customHeight="1">
      <c r="A275" s="280"/>
      <c r="B275" s="144" t="s">
        <v>56</v>
      </c>
      <c r="C275" s="79"/>
      <c r="D275" s="79"/>
      <c r="E275" s="281"/>
      <c r="F275" s="282"/>
      <c r="G275" s="141"/>
      <c r="H275" s="283"/>
      <c r="I275" s="148"/>
      <c r="J275" s="148"/>
      <c r="K275" s="148"/>
      <c r="L275" s="148"/>
      <c r="M275" s="490"/>
      <c r="N275" s="491"/>
    </row>
    <row r="276" spans="1:14" ht="18.75" customHeight="1">
      <c r="A276" s="284"/>
      <c r="B276" s="144" t="str">
        <f>CONCATENATE("รวม",B268)</f>
        <v>รวมงานระบบสุขาภิบาล</v>
      </c>
      <c r="C276" s="79"/>
      <c r="D276" s="79"/>
      <c r="E276" s="281"/>
      <c r="F276" s="282"/>
      <c r="G276" s="141"/>
      <c r="H276" s="283"/>
      <c r="I276" s="148"/>
      <c r="J276" s="148"/>
      <c r="K276" s="148"/>
      <c r="L276" s="148"/>
      <c r="M276" s="490"/>
      <c r="N276" s="491"/>
    </row>
    <row r="277" spans="1:14" ht="18.75" customHeight="1">
      <c r="A277" s="307">
        <v>4</v>
      </c>
      <c r="B277" s="308" t="s">
        <v>168</v>
      </c>
      <c r="C277" s="309"/>
      <c r="D277" s="309"/>
      <c r="E277" s="310"/>
      <c r="F277" s="311"/>
      <c r="G277" s="312"/>
      <c r="H277" s="313"/>
      <c r="I277" s="313"/>
      <c r="J277" s="313"/>
      <c r="K277" s="313"/>
      <c r="L277" s="313"/>
      <c r="M277" s="314"/>
      <c r="N277" s="315"/>
    </row>
    <row r="278" spans="1:14" ht="18.75" customHeight="1">
      <c r="A278" s="206">
        <v>4.1</v>
      </c>
      <c r="B278" s="22" t="s">
        <v>178</v>
      </c>
      <c r="C278" s="26"/>
      <c r="D278" s="26"/>
      <c r="E278" s="182"/>
      <c r="F278" s="123">
        <v>3</v>
      </c>
      <c r="G278" s="27" t="s">
        <v>59</v>
      </c>
      <c r="H278" s="285"/>
      <c r="I278" s="183"/>
      <c r="J278" s="183"/>
      <c r="K278" s="183"/>
      <c r="L278" s="183"/>
      <c r="M278" s="349"/>
      <c r="N278" s="243"/>
    </row>
    <row r="279" spans="1:14" ht="18.75" customHeight="1">
      <c r="A279" s="293"/>
      <c r="B279" s="335" t="s">
        <v>179</v>
      </c>
      <c r="C279" s="294"/>
      <c r="D279" s="295"/>
      <c r="E279" s="264"/>
      <c r="F279" s="296"/>
      <c r="G279" s="29"/>
      <c r="H279" s="266"/>
      <c r="I279" s="266"/>
      <c r="J279" s="266"/>
      <c r="K279" s="266"/>
      <c r="L279" s="266"/>
      <c r="M279" s="480"/>
      <c r="N279" s="481"/>
    </row>
    <row r="280" spans="1:14" ht="18.75" customHeight="1">
      <c r="A280" s="301"/>
      <c r="B280" s="144" t="str">
        <f>CONCATENATE("รวม",B277)</f>
        <v>รวมหมวดงานประตู</v>
      </c>
      <c r="C280" s="302"/>
      <c r="D280" s="303"/>
      <c r="E280" s="257"/>
      <c r="F280" s="260"/>
      <c r="G280" s="269"/>
      <c r="H280" s="304"/>
      <c r="I280" s="304"/>
      <c r="J280" s="304"/>
      <c r="K280" s="304"/>
      <c r="L280" s="304"/>
      <c r="M280" s="482"/>
      <c r="N280" s="483"/>
    </row>
    <row r="281" spans="1:14" ht="18.75" customHeight="1">
      <c r="A281" s="297"/>
      <c r="B281" s="278"/>
      <c r="C281" s="278"/>
      <c r="D281" s="298"/>
      <c r="E281" s="299"/>
      <c r="F281" s="300"/>
      <c r="G281" s="134"/>
      <c r="H281" s="279"/>
      <c r="I281" s="279"/>
      <c r="J281" s="279"/>
      <c r="K281" s="279"/>
      <c r="L281" s="279"/>
      <c r="M281" s="484"/>
      <c r="N281" s="485"/>
    </row>
    <row r="282" spans="1:14" ht="18.75" customHeight="1">
      <c r="A282" s="40"/>
      <c r="B282" s="144" t="str">
        <f>CONCATENATE("รวม",B267)</f>
        <v>รวมหมวดงานปรับปรุงห้องน้ำ</v>
      </c>
      <c r="C282" s="42"/>
      <c r="D282" s="63"/>
      <c r="E282" s="72"/>
      <c r="F282" s="40"/>
      <c r="G282" s="73"/>
      <c r="H282" s="74"/>
      <c r="I282" s="67"/>
      <c r="J282" s="68"/>
      <c r="K282" s="67"/>
      <c r="L282" s="67"/>
      <c r="M282" s="276"/>
      <c r="N282" s="77"/>
    </row>
    <row r="283" spans="1:14" ht="18.75" customHeight="1">
      <c r="A283" s="442"/>
      <c r="B283" s="447"/>
      <c r="C283" s="448"/>
      <c r="D283" s="212"/>
      <c r="E283" s="212"/>
      <c r="F283" s="442"/>
      <c r="G283" s="209"/>
      <c r="H283" s="444"/>
      <c r="I283" s="445"/>
      <c r="J283" s="446"/>
      <c r="K283" s="445"/>
      <c r="L283" s="445"/>
      <c r="M283" s="452"/>
      <c r="N283" s="209"/>
    </row>
    <row r="284" spans="12:14" ht="18.75" customHeight="1">
      <c r="L284" s="4" t="s">
        <v>12</v>
      </c>
      <c r="M284" s="5" t="s">
        <v>141</v>
      </c>
      <c r="N284" s="453">
        <f>$N$1</f>
        <v>15</v>
      </c>
    </row>
    <row r="285" spans="1:14" ht="18.75" customHeight="1">
      <c r="A285" s="463" t="s">
        <v>26</v>
      </c>
      <c r="B285" s="463"/>
      <c r="C285" s="463"/>
      <c r="D285" s="463"/>
      <c r="E285" s="463"/>
      <c r="F285" s="463"/>
      <c r="G285" s="463"/>
      <c r="H285" s="463"/>
      <c r="I285" s="463"/>
      <c r="J285" s="463"/>
      <c r="K285" s="463"/>
      <c r="L285" s="463"/>
      <c r="M285" s="463"/>
      <c r="N285" s="463"/>
    </row>
    <row r="286" spans="1:14" ht="18.75" customHeight="1">
      <c r="A286" s="441" t="s">
        <v>241</v>
      </c>
      <c r="B286" s="7"/>
      <c r="C286" s="7" t="s">
        <v>245</v>
      </c>
      <c r="D286" s="7"/>
      <c r="E286" s="7"/>
      <c r="F286" s="7"/>
      <c r="G286" s="7"/>
      <c r="H286" s="7"/>
      <c r="I286" s="7"/>
      <c r="J286" s="4"/>
      <c r="K286" s="4"/>
      <c r="L286" s="4"/>
      <c r="M286" s="8"/>
      <c r="N286" s="9"/>
    </row>
    <row r="287" spans="1:13" ht="18.75" customHeight="1">
      <c r="A287" s="7" t="s">
        <v>15</v>
      </c>
      <c r="B287" s="7"/>
      <c r="C287" s="7" t="s">
        <v>244</v>
      </c>
      <c r="D287" s="7"/>
      <c r="E287" s="7"/>
      <c r="F287" s="7"/>
      <c r="G287" s="7"/>
      <c r="H287" s="7"/>
      <c r="I287" s="7" t="s">
        <v>16</v>
      </c>
      <c r="J287" s="4"/>
      <c r="K287" s="4"/>
      <c r="L287" s="4"/>
      <c r="M287" s="4"/>
    </row>
    <row r="288" spans="1:13" ht="18.75" customHeight="1">
      <c r="A288" s="7" t="s">
        <v>242</v>
      </c>
      <c r="B288" s="7"/>
      <c r="C288" s="7" t="s">
        <v>247</v>
      </c>
      <c r="D288" s="7"/>
      <c r="E288" s="7"/>
      <c r="F288" s="7"/>
      <c r="G288" s="7"/>
      <c r="H288" s="7"/>
      <c r="I288" s="7"/>
      <c r="J288" s="6"/>
      <c r="K288" s="6"/>
      <c r="L288" s="6"/>
      <c r="M288" s="7"/>
    </row>
    <row r="289" spans="1:13" ht="18.75" customHeight="1">
      <c r="A289" s="7" t="s">
        <v>27</v>
      </c>
      <c r="B289" s="7"/>
      <c r="C289" s="7"/>
      <c r="D289" s="7"/>
      <c r="E289" s="7"/>
      <c r="F289" s="7"/>
      <c r="G289" s="7"/>
      <c r="H289" s="7"/>
      <c r="I289" s="440" t="s">
        <v>246</v>
      </c>
      <c r="J289" s="4"/>
      <c r="K289" s="10"/>
      <c r="L289" s="4"/>
      <c r="M289" s="4"/>
    </row>
    <row r="290" spans="1:14" ht="18.75" customHeight="1" thickBot="1">
      <c r="A290" s="6"/>
      <c r="B290" s="4"/>
      <c r="C290" s="7"/>
      <c r="D290" s="4"/>
      <c r="E290" s="4"/>
      <c r="F290" s="4"/>
      <c r="G290" s="4"/>
      <c r="H290" s="4"/>
      <c r="I290" s="4"/>
      <c r="J290" s="4"/>
      <c r="K290" s="4"/>
      <c r="L290" s="4"/>
      <c r="M290" s="468" t="s">
        <v>28</v>
      </c>
      <c r="N290" s="468"/>
    </row>
    <row r="291" spans="1:14" ht="18.75" customHeight="1" thickTop="1">
      <c r="A291" s="44" t="s">
        <v>0</v>
      </c>
      <c r="B291" s="460" t="s">
        <v>17</v>
      </c>
      <c r="C291" s="461"/>
      <c r="D291" s="461"/>
      <c r="E291" s="462"/>
      <c r="F291" s="44" t="s">
        <v>1</v>
      </c>
      <c r="G291" s="44" t="s">
        <v>2</v>
      </c>
      <c r="H291" s="469" t="s">
        <v>6</v>
      </c>
      <c r="I291" s="469"/>
      <c r="J291" s="469" t="s">
        <v>5</v>
      </c>
      <c r="K291" s="469"/>
      <c r="L291" s="30" t="s">
        <v>7</v>
      </c>
      <c r="M291" s="470" t="s">
        <v>9</v>
      </c>
      <c r="N291" s="462"/>
    </row>
    <row r="292" spans="1:14" ht="18.75" customHeight="1" thickBot="1">
      <c r="A292" s="45"/>
      <c r="B292" s="46"/>
      <c r="C292" s="46"/>
      <c r="D292" s="46"/>
      <c r="E292" s="46"/>
      <c r="F292" s="45"/>
      <c r="G292" s="45"/>
      <c r="H292" s="47" t="s">
        <v>3</v>
      </c>
      <c r="I292" s="47" t="s">
        <v>4</v>
      </c>
      <c r="J292" s="47" t="s">
        <v>3</v>
      </c>
      <c r="K292" s="47" t="s">
        <v>4</v>
      </c>
      <c r="L292" s="47" t="s">
        <v>8</v>
      </c>
      <c r="M292" s="475"/>
      <c r="N292" s="476"/>
    </row>
    <row r="293" spans="1:14" ht="18.75" customHeight="1" thickTop="1">
      <c r="A293" s="1" t="s">
        <v>21</v>
      </c>
      <c r="B293" s="128" t="s">
        <v>133</v>
      </c>
      <c r="C293" s="51"/>
      <c r="D293" s="51"/>
      <c r="E293" s="52"/>
      <c r="F293" s="31"/>
      <c r="G293" s="11"/>
      <c r="H293" s="32"/>
      <c r="I293" s="32"/>
      <c r="J293" s="32"/>
      <c r="K293" s="32"/>
      <c r="L293" s="32"/>
      <c r="M293" s="477"/>
      <c r="N293" s="478"/>
    </row>
    <row r="294" spans="1:14" ht="18.75" customHeight="1">
      <c r="A294" s="181">
        <v>1</v>
      </c>
      <c r="B294" s="127" t="s">
        <v>138</v>
      </c>
      <c r="C294" s="41"/>
      <c r="D294" s="23"/>
      <c r="E294" s="24"/>
      <c r="F294" s="20"/>
      <c r="G294" s="27"/>
      <c r="H294" s="19"/>
      <c r="I294" s="20"/>
      <c r="J294" s="20"/>
      <c r="K294" s="59"/>
      <c r="L294" s="59"/>
      <c r="M294" s="486"/>
      <c r="N294" s="487"/>
    </row>
    <row r="295" spans="1:14" ht="18.75" customHeight="1">
      <c r="A295" s="206">
        <v>1.1</v>
      </c>
      <c r="B295" s="169" t="s">
        <v>134</v>
      </c>
      <c r="C295" s="150"/>
      <c r="D295" s="248"/>
      <c r="E295" s="182"/>
      <c r="F295" s="273">
        <v>13</v>
      </c>
      <c r="G295" s="27"/>
      <c r="H295" s="183"/>
      <c r="I295" s="183"/>
      <c r="J295" s="183"/>
      <c r="K295" s="183"/>
      <c r="L295" s="183"/>
      <c r="M295" s="464"/>
      <c r="N295" s="465"/>
    </row>
    <row r="296" spans="1:14" ht="18.75" customHeight="1">
      <c r="A296" s="206">
        <v>1.2</v>
      </c>
      <c r="B296" s="22" t="s">
        <v>135</v>
      </c>
      <c r="C296" s="26"/>
      <c r="D296" s="26"/>
      <c r="E296" s="249"/>
      <c r="F296" s="251">
        <v>4</v>
      </c>
      <c r="G296" s="29"/>
      <c r="H296" s="183"/>
      <c r="I296" s="183"/>
      <c r="J296" s="183"/>
      <c r="K296" s="183"/>
      <c r="L296" s="183"/>
      <c r="M296" s="488"/>
      <c r="N296" s="489"/>
    </row>
    <row r="297" spans="1:14" ht="18.75" customHeight="1">
      <c r="A297" s="206">
        <v>1.3</v>
      </c>
      <c r="B297" s="22" t="s">
        <v>136</v>
      </c>
      <c r="C297" s="26"/>
      <c r="D297" s="26"/>
      <c r="E297" s="182"/>
      <c r="F297" s="273">
        <v>9</v>
      </c>
      <c r="G297" s="27" t="s">
        <v>131</v>
      </c>
      <c r="H297" s="183"/>
      <c r="I297" s="183"/>
      <c r="J297" s="183"/>
      <c r="K297" s="183"/>
      <c r="L297" s="183"/>
      <c r="M297" s="488"/>
      <c r="N297" s="489"/>
    </row>
    <row r="298" spans="1:14" ht="18.75" customHeight="1">
      <c r="A298" s="206">
        <v>1.4</v>
      </c>
      <c r="B298" s="22" t="s">
        <v>137</v>
      </c>
      <c r="C298" s="26"/>
      <c r="D298" s="26"/>
      <c r="E298" s="182"/>
      <c r="F298" s="273">
        <v>5</v>
      </c>
      <c r="G298" s="27" t="s">
        <v>131</v>
      </c>
      <c r="H298" s="183"/>
      <c r="I298" s="183"/>
      <c r="J298" s="183"/>
      <c r="K298" s="183"/>
      <c r="L298" s="183"/>
      <c r="M298" s="464"/>
      <c r="N298" s="465"/>
    </row>
    <row r="299" spans="1:14" ht="18.75" customHeight="1">
      <c r="A299" s="206">
        <v>1.5</v>
      </c>
      <c r="B299" s="22" t="s">
        <v>155</v>
      </c>
      <c r="C299" s="26"/>
      <c r="D299" s="26"/>
      <c r="E299" s="182"/>
      <c r="F299" s="273">
        <v>8</v>
      </c>
      <c r="G299" s="27" t="s">
        <v>131</v>
      </c>
      <c r="H299" s="183"/>
      <c r="I299" s="183"/>
      <c r="J299" s="183"/>
      <c r="K299" s="183"/>
      <c r="L299" s="183"/>
      <c r="M299" s="464"/>
      <c r="N299" s="465"/>
    </row>
    <row r="300" spans="1:14" ht="18.75" customHeight="1">
      <c r="A300" s="206">
        <v>1.6</v>
      </c>
      <c r="B300" s="22" t="s">
        <v>144</v>
      </c>
      <c r="C300" s="26"/>
      <c r="D300" s="26"/>
      <c r="E300" s="182"/>
      <c r="F300" s="273">
        <v>5</v>
      </c>
      <c r="G300" s="27" t="s">
        <v>59</v>
      </c>
      <c r="H300" s="183"/>
      <c r="I300" s="183"/>
      <c r="J300" s="183"/>
      <c r="K300" s="183"/>
      <c r="L300" s="183"/>
      <c r="M300" s="464"/>
      <c r="N300" s="465"/>
    </row>
    <row r="301" spans="1:14" ht="18.75" customHeight="1">
      <c r="A301" s="206"/>
      <c r="B301" s="22" t="s">
        <v>181</v>
      </c>
      <c r="C301" s="26"/>
      <c r="D301" s="186"/>
      <c r="E301" s="187"/>
      <c r="F301" s="188"/>
      <c r="G301" s="27"/>
      <c r="H301" s="183"/>
      <c r="I301" s="183"/>
      <c r="J301" s="183"/>
      <c r="K301" s="183"/>
      <c r="L301" s="183"/>
      <c r="M301" s="464"/>
      <c r="N301" s="465"/>
    </row>
    <row r="302" spans="1:14" ht="18.75" customHeight="1">
      <c r="A302" s="206">
        <v>1.7</v>
      </c>
      <c r="B302" s="22" t="s">
        <v>154</v>
      </c>
      <c r="C302" s="26"/>
      <c r="D302" s="186"/>
      <c r="E302" s="187"/>
      <c r="F302" s="188">
        <v>6</v>
      </c>
      <c r="G302" s="27" t="s">
        <v>131</v>
      </c>
      <c r="H302" s="183"/>
      <c r="I302" s="183"/>
      <c r="J302" s="183"/>
      <c r="K302" s="183"/>
      <c r="L302" s="183"/>
      <c r="M302" s="464"/>
      <c r="N302" s="465"/>
    </row>
    <row r="303" spans="1:14" ht="18.75" customHeight="1">
      <c r="A303" s="206">
        <v>1.8</v>
      </c>
      <c r="B303" s="26" t="s">
        <v>156</v>
      </c>
      <c r="C303" s="26"/>
      <c r="D303" s="186"/>
      <c r="E303" s="190"/>
      <c r="F303" s="192">
        <v>2</v>
      </c>
      <c r="G303" s="27" t="s">
        <v>131</v>
      </c>
      <c r="H303" s="183"/>
      <c r="I303" s="183"/>
      <c r="J303" s="183"/>
      <c r="K303" s="183"/>
      <c r="L303" s="183"/>
      <c r="M303" s="464"/>
      <c r="N303" s="465"/>
    </row>
    <row r="304" spans="1:14" ht="18.75" customHeight="1">
      <c r="A304" s="350">
        <v>1.9</v>
      </c>
      <c r="B304" s="43" t="s">
        <v>213</v>
      </c>
      <c r="C304" s="26"/>
      <c r="D304" s="186"/>
      <c r="E304" s="190"/>
      <c r="F304" s="192">
        <v>138</v>
      </c>
      <c r="G304" s="27" t="s">
        <v>212</v>
      </c>
      <c r="H304" s="183"/>
      <c r="I304" s="183"/>
      <c r="J304" s="183"/>
      <c r="K304" s="183"/>
      <c r="L304" s="183"/>
      <c r="M304" s="356"/>
      <c r="N304" s="357"/>
    </row>
    <row r="305" spans="1:14" ht="18.75" customHeight="1">
      <c r="A305" s="207">
        <v>1.1</v>
      </c>
      <c r="B305" s="43" t="s">
        <v>214</v>
      </c>
      <c r="C305" s="26"/>
      <c r="D305" s="186"/>
      <c r="E305" s="190"/>
      <c r="F305" s="192">
        <v>70</v>
      </c>
      <c r="G305" s="27" t="s">
        <v>212</v>
      </c>
      <c r="H305" s="183"/>
      <c r="I305" s="183"/>
      <c r="J305" s="183"/>
      <c r="K305" s="183"/>
      <c r="L305" s="183"/>
      <c r="M305" s="356"/>
      <c r="N305" s="357"/>
    </row>
    <row r="306" spans="1:14" ht="18.75" customHeight="1">
      <c r="A306" s="207">
        <v>1.11</v>
      </c>
      <c r="B306" s="43" t="s">
        <v>215</v>
      </c>
      <c r="C306" s="26"/>
      <c r="D306" s="186"/>
      <c r="E306" s="190"/>
      <c r="F306" s="192">
        <v>70</v>
      </c>
      <c r="G306" s="175" t="s">
        <v>212</v>
      </c>
      <c r="H306" s="183"/>
      <c r="I306" s="183"/>
      <c r="J306" s="183"/>
      <c r="K306" s="183"/>
      <c r="L306" s="183"/>
      <c r="M306" s="464"/>
      <c r="N306" s="465"/>
    </row>
    <row r="307" spans="1:14" ht="18.75" customHeight="1">
      <c r="A307" s="272"/>
      <c r="B307" s="178"/>
      <c r="C307" s="71"/>
      <c r="D307" s="197"/>
      <c r="E307" s="198"/>
      <c r="F307" s="200"/>
      <c r="G307" s="179"/>
      <c r="H307" s="183"/>
      <c r="I307" s="183"/>
      <c r="J307" s="183"/>
      <c r="K307" s="183"/>
      <c r="L307" s="183"/>
      <c r="M307" s="464"/>
      <c r="N307" s="465"/>
    </row>
    <row r="308" spans="1:14" ht="18.75" customHeight="1">
      <c r="A308" s="40"/>
      <c r="B308" s="144" t="str">
        <f>CONCATENATE("รวม",B294)</f>
        <v>รวมงานระบบไฟฟ้า</v>
      </c>
      <c r="C308" s="42"/>
      <c r="D308" s="63"/>
      <c r="E308" s="72"/>
      <c r="F308" s="40"/>
      <c r="G308" s="73"/>
      <c r="H308" s="74"/>
      <c r="I308" s="67"/>
      <c r="J308" s="68"/>
      <c r="K308" s="67"/>
      <c r="L308" s="75"/>
      <c r="M308" s="276"/>
      <c r="N308" s="77"/>
    </row>
    <row r="309" spans="1:14" ht="18.75" customHeight="1">
      <c r="A309" s="442"/>
      <c r="B309" s="447"/>
      <c r="C309" s="448"/>
      <c r="D309" s="212"/>
      <c r="E309" s="212"/>
      <c r="F309" s="442"/>
      <c r="G309" s="209"/>
      <c r="H309" s="444"/>
      <c r="I309" s="445"/>
      <c r="J309" s="446"/>
      <c r="K309" s="445"/>
      <c r="L309" s="445"/>
      <c r="M309" s="452"/>
      <c r="N309" s="209"/>
    </row>
    <row r="310" spans="12:14" ht="18.75" customHeight="1">
      <c r="L310" s="4" t="s">
        <v>12</v>
      </c>
      <c r="M310" s="5" t="s">
        <v>142</v>
      </c>
      <c r="N310" s="453">
        <f>$N$1</f>
        <v>15</v>
      </c>
    </row>
    <row r="311" spans="1:14" ht="18.75" customHeight="1">
      <c r="A311" s="463" t="s">
        <v>26</v>
      </c>
      <c r="B311" s="463"/>
      <c r="C311" s="463"/>
      <c r="D311" s="463"/>
      <c r="E311" s="463"/>
      <c r="F311" s="463"/>
      <c r="G311" s="463"/>
      <c r="H311" s="463"/>
      <c r="I311" s="463"/>
      <c r="J311" s="463"/>
      <c r="K311" s="463"/>
      <c r="L311" s="463"/>
      <c r="M311" s="463"/>
      <c r="N311" s="463"/>
    </row>
    <row r="312" spans="1:14" ht="18.75" customHeight="1">
      <c r="A312" s="441" t="s">
        <v>241</v>
      </c>
      <c r="B312" s="7"/>
      <c r="C312" s="7" t="s">
        <v>245</v>
      </c>
      <c r="D312" s="7"/>
      <c r="E312" s="7"/>
      <c r="F312" s="7"/>
      <c r="G312" s="7"/>
      <c r="H312" s="7"/>
      <c r="I312" s="7"/>
      <c r="J312" s="4"/>
      <c r="K312" s="4"/>
      <c r="L312" s="4"/>
      <c r="M312" s="8"/>
      <c r="N312" s="9"/>
    </row>
    <row r="313" spans="1:13" ht="18.75" customHeight="1">
      <c r="A313" s="7" t="s">
        <v>15</v>
      </c>
      <c r="B313" s="7"/>
      <c r="C313" s="7" t="s">
        <v>244</v>
      </c>
      <c r="D313" s="7"/>
      <c r="E313" s="7"/>
      <c r="F313" s="7"/>
      <c r="G313" s="7"/>
      <c r="H313" s="7"/>
      <c r="I313" s="7" t="s">
        <v>16</v>
      </c>
      <c r="J313" s="4"/>
      <c r="K313" s="4"/>
      <c r="L313" s="4"/>
      <c r="M313" s="4"/>
    </row>
    <row r="314" spans="1:13" ht="18.75" customHeight="1">
      <c r="A314" s="7" t="s">
        <v>242</v>
      </c>
      <c r="B314" s="7"/>
      <c r="C314" s="7" t="s">
        <v>247</v>
      </c>
      <c r="D314" s="7"/>
      <c r="E314" s="7"/>
      <c r="F314" s="7"/>
      <c r="G314" s="7"/>
      <c r="H314" s="7"/>
      <c r="I314" s="7"/>
      <c r="J314" s="6"/>
      <c r="K314" s="6"/>
      <c r="L314" s="6"/>
      <c r="M314" s="7"/>
    </row>
    <row r="315" spans="1:13" ht="18.75" customHeight="1">
      <c r="A315" s="7" t="s">
        <v>27</v>
      </c>
      <c r="B315" s="7"/>
      <c r="C315" s="7"/>
      <c r="D315" s="7"/>
      <c r="E315" s="7"/>
      <c r="F315" s="7"/>
      <c r="G315" s="7"/>
      <c r="H315" s="7"/>
      <c r="I315" s="440" t="s">
        <v>246</v>
      </c>
      <c r="J315" s="4"/>
      <c r="K315" s="10"/>
      <c r="L315" s="4"/>
      <c r="M315" s="4"/>
    </row>
    <row r="316" spans="1:14" ht="18.75" customHeight="1" thickBot="1">
      <c r="A316" s="6"/>
      <c r="B316" s="4"/>
      <c r="C316" s="7"/>
      <c r="D316" s="4"/>
      <c r="E316" s="4"/>
      <c r="F316" s="4"/>
      <c r="G316" s="4"/>
      <c r="H316" s="4"/>
      <c r="I316" s="4"/>
      <c r="J316" s="4"/>
      <c r="K316" s="4"/>
      <c r="L316" s="4"/>
      <c r="M316" s="232" t="s">
        <v>28</v>
      </c>
      <c r="N316" s="232"/>
    </row>
    <row r="317" spans="1:14" ht="18.75" customHeight="1" thickTop="1">
      <c r="A317" s="44" t="s">
        <v>0</v>
      </c>
      <c r="B317" s="460" t="s">
        <v>17</v>
      </c>
      <c r="C317" s="461"/>
      <c r="D317" s="461"/>
      <c r="E317" s="462"/>
      <c r="F317" s="44" t="s">
        <v>1</v>
      </c>
      <c r="G317" s="44" t="s">
        <v>2</v>
      </c>
      <c r="H317" s="30" t="s">
        <v>6</v>
      </c>
      <c r="I317" s="30"/>
      <c r="J317" s="30" t="s">
        <v>5</v>
      </c>
      <c r="K317" s="30"/>
      <c r="L317" s="30" t="s">
        <v>7</v>
      </c>
      <c r="M317" s="233" t="s">
        <v>9</v>
      </c>
      <c r="N317" s="234"/>
    </row>
    <row r="318" spans="1:14" ht="18.75" customHeight="1" thickBot="1">
      <c r="A318" s="45"/>
      <c r="B318" s="46"/>
      <c r="C318" s="46"/>
      <c r="D318" s="46"/>
      <c r="E318" s="46"/>
      <c r="F318" s="45"/>
      <c r="G318" s="45"/>
      <c r="H318" s="47" t="s">
        <v>3</v>
      </c>
      <c r="I318" s="47" t="s">
        <v>4</v>
      </c>
      <c r="J318" s="47" t="s">
        <v>3</v>
      </c>
      <c r="K318" s="47" t="s">
        <v>4</v>
      </c>
      <c r="L318" s="47" t="s">
        <v>8</v>
      </c>
      <c r="M318" s="239"/>
      <c r="N318" s="240"/>
    </row>
    <row r="319" spans="1:14" ht="18.75" customHeight="1" thickTop="1">
      <c r="A319" s="1" t="s">
        <v>22</v>
      </c>
      <c r="B319" s="128" t="s">
        <v>143</v>
      </c>
      <c r="C319" s="51"/>
      <c r="D319" s="51"/>
      <c r="E319" s="52"/>
      <c r="F319" s="31"/>
      <c r="G319" s="11"/>
      <c r="H319" s="32"/>
      <c r="I319" s="32"/>
      <c r="J319" s="32"/>
      <c r="K319" s="32"/>
      <c r="L319" s="32"/>
      <c r="M319" s="241"/>
      <c r="N319" s="242"/>
    </row>
    <row r="320" spans="1:14" ht="18.75" customHeight="1">
      <c r="A320" s="78">
        <v>1.1</v>
      </c>
      <c r="B320" s="169" t="s">
        <v>157</v>
      </c>
      <c r="C320" s="150"/>
      <c r="D320" s="248"/>
      <c r="E320" s="182"/>
      <c r="F320" s="273">
        <v>71</v>
      </c>
      <c r="G320" s="27" t="s">
        <v>14</v>
      </c>
      <c r="H320" s="183"/>
      <c r="I320" s="183"/>
      <c r="J320" s="183"/>
      <c r="K320" s="183"/>
      <c r="L320" s="183"/>
      <c r="M320" s="235"/>
      <c r="N320" s="236"/>
    </row>
    <row r="321" spans="1:14" ht="18.75" customHeight="1">
      <c r="A321" s="206">
        <v>1.2</v>
      </c>
      <c r="B321" s="169" t="s">
        <v>182</v>
      </c>
      <c r="C321" s="150"/>
      <c r="D321" s="248"/>
      <c r="E321" s="182"/>
      <c r="F321" s="273">
        <v>45</v>
      </c>
      <c r="G321" s="27" t="s">
        <v>14</v>
      </c>
      <c r="H321" s="183"/>
      <c r="I321" s="183"/>
      <c r="J321" s="183"/>
      <c r="K321" s="183"/>
      <c r="L321" s="183"/>
      <c r="M321" s="349"/>
      <c r="N321" s="243"/>
    </row>
    <row r="322" spans="1:14" ht="18.75" customHeight="1">
      <c r="A322" s="206"/>
      <c r="B322" s="169" t="s">
        <v>200</v>
      </c>
      <c r="C322" s="150"/>
      <c r="D322" s="248"/>
      <c r="E322" s="182"/>
      <c r="F322" s="273"/>
      <c r="G322" s="27"/>
      <c r="H322" s="183"/>
      <c r="I322" s="183"/>
      <c r="J322" s="183"/>
      <c r="K322" s="183"/>
      <c r="L322" s="183"/>
      <c r="M322" s="237"/>
      <c r="N322" s="238"/>
    </row>
    <row r="323" spans="1:14" ht="18.75" customHeight="1">
      <c r="A323" s="206">
        <v>1.3</v>
      </c>
      <c r="B323" s="169" t="s">
        <v>227</v>
      </c>
      <c r="C323" s="150"/>
      <c r="D323" s="248"/>
      <c r="E323" s="182"/>
      <c r="F323" s="273">
        <v>2</v>
      </c>
      <c r="G323" s="27" t="s">
        <v>184</v>
      </c>
      <c r="H323" s="183"/>
      <c r="I323" s="183"/>
      <c r="J323" s="183"/>
      <c r="K323" s="183"/>
      <c r="L323" s="183"/>
      <c r="M323" s="349"/>
      <c r="N323" s="238"/>
    </row>
    <row r="324" spans="1:14" ht="18.75" customHeight="1">
      <c r="A324" s="206">
        <v>1.4</v>
      </c>
      <c r="B324" s="169" t="s">
        <v>191</v>
      </c>
      <c r="C324" s="150"/>
      <c r="D324" s="248"/>
      <c r="E324" s="182"/>
      <c r="F324" s="273">
        <v>36</v>
      </c>
      <c r="G324" s="27" t="s">
        <v>75</v>
      </c>
      <c r="H324" s="183"/>
      <c r="I324" s="183"/>
      <c r="J324" s="183"/>
      <c r="K324" s="183"/>
      <c r="L324" s="183"/>
      <c r="M324" s="349"/>
      <c r="N324" s="243"/>
    </row>
    <row r="325" spans="1:14" ht="18.75" customHeight="1">
      <c r="A325" s="206">
        <v>1.5</v>
      </c>
      <c r="B325" s="169" t="s">
        <v>183</v>
      </c>
      <c r="C325" s="150"/>
      <c r="D325" s="248"/>
      <c r="E325" s="182"/>
      <c r="F325" s="273">
        <v>100</v>
      </c>
      <c r="G325" s="27" t="s">
        <v>94</v>
      </c>
      <c r="H325" s="183"/>
      <c r="I325" s="183"/>
      <c r="J325" s="183"/>
      <c r="K325" s="183"/>
      <c r="L325" s="183"/>
      <c r="M325" s="349"/>
      <c r="N325" s="243"/>
    </row>
    <row r="326" spans="1:14" ht="18.75" customHeight="1">
      <c r="A326" s="206">
        <v>1.6</v>
      </c>
      <c r="B326" s="169" t="s">
        <v>185</v>
      </c>
      <c r="C326" s="150"/>
      <c r="D326" s="26"/>
      <c r="E326" s="249"/>
      <c r="F326" s="273">
        <v>11</v>
      </c>
      <c r="G326" s="27" t="s">
        <v>14</v>
      </c>
      <c r="H326" s="183"/>
      <c r="I326" s="183"/>
      <c r="J326" s="183"/>
      <c r="K326" s="183"/>
      <c r="L326" s="183"/>
      <c r="M326" s="349"/>
      <c r="N326" s="243"/>
    </row>
    <row r="327" spans="1:14" ht="18.75" customHeight="1">
      <c r="A327" s="206">
        <v>1.7</v>
      </c>
      <c r="B327" s="22" t="s">
        <v>186</v>
      </c>
      <c r="C327" s="26"/>
      <c r="D327" s="26"/>
      <c r="E327" s="182"/>
      <c r="F327" s="273">
        <v>118</v>
      </c>
      <c r="G327" s="27" t="s">
        <v>94</v>
      </c>
      <c r="H327" s="183"/>
      <c r="I327" s="183"/>
      <c r="J327" s="183"/>
      <c r="K327" s="183"/>
      <c r="L327" s="183"/>
      <c r="M327" s="349"/>
      <c r="N327" s="243"/>
    </row>
    <row r="328" spans="1:14" ht="18.75" customHeight="1">
      <c r="A328" s="206"/>
      <c r="B328" s="22" t="s">
        <v>187</v>
      </c>
      <c r="C328" s="26"/>
      <c r="D328" s="26"/>
      <c r="E328" s="182"/>
      <c r="F328" s="273"/>
      <c r="G328" s="27"/>
      <c r="H328" s="183"/>
      <c r="I328" s="183"/>
      <c r="J328" s="183"/>
      <c r="K328" s="183"/>
      <c r="L328" s="183"/>
      <c r="M328" s="325"/>
      <c r="N328" s="243"/>
    </row>
    <row r="329" spans="1:14" ht="18.75" customHeight="1">
      <c r="A329" s="206">
        <v>1.8</v>
      </c>
      <c r="B329" s="22" t="s">
        <v>188</v>
      </c>
      <c r="C329" s="26"/>
      <c r="D329" s="26"/>
      <c r="E329" s="182"/>
      <c r="F329" s="273">
        <v>12</v>
      </c>
      <c r="G329" s="27" t="s">
        <v>94</v>
      </c>
      <c r="H329" s="183"/>
      <c r="I329" s="183"/>
      <c r="J329" s="183"/>
      <c r="K329" s="183"/>
      <c r="L329" s="183"/>
      <c r="M329" s="349"/>
      <c r="N329" s="243"/>
    </row>
    <row r="330" spans="1:14" ht="18.75" customHeight="1">
      <c r="A330" s="206">
        <v>1.9</v>
      </c>
      <c r="B330" s="206" t="s">
        <v>189</v>
      </c>
      <c r="C330" s="26"/>
      <c r="D330" s="26"/>
      <c r="E330" s="182"/>
      <c r="F330" s="273">
        <v>12</v>
      </c>
      <c r="G330" s="27" t="s">
        <v>94</v>
      </c>
      <c r="H330" s="183"/>
      <c r="I330" s="183"/>
      <c r="J330" s="183"/>
      <c r="K330" s="183"/>
      <c r="L330" s="183"/>
      <c r="M330" s="349"/>
      <c r="N330" s="243"/>
    </row>
    <row r="331" spans="1:14" ht="18.75" customHeight="1">
      <c r="A331" s="207">
        <v>1.1</v>
      </c>
      <c r="B331" s="22" t="s">
        <v>226</v>
      </c>
      <c r="C331" s="26"/>
      <c r="D331" s="26"/>
      <c r="E331" s="182"/>
      <c r="F331" s="273">
        <v>93</v>
      </c>
      <c r="G331" s="27" t="s">
        <v>94</v>
      </c>
      <c r="H331" s="183"/>
      <c r="I331" s="183"/>
      <c r="J331" s="183"/>
      <c r="K331" s="183"/>
      <c r="L331" s="183"/>
      <c r="M331" s="349"/>
      <c r="N331" s="194"/>
    </row>
    <row r="332" spans="1:14" ht="18.75" customHeight="1">
      <c r="A332" s="207">
        <v>1.11</v>
      </c>
      <c r="B332" s="22" t="s">
        <v>190</v>
      </c>
      <c r="C332" s="26"/>
      <c r="D332" s="26"/>
      <c r="E332" s="182"/>
      <c r="F332" s="273">
        <v>15</v>
      </c>
      <c r="G332" s="27" t="s">
        <v>184</v>
      </c>
      <c r="H332" s="183"/>
      <c r="I332" s="183"/>
      <c r="J332" s="183"/>
      <c r="K332" s="183"/>
      <c r="L332" s="183"/>
      <c r="M332" s="349"/>
      <c r="N332" s="253"/>
    </row>
    <row r="333" spans="1:14" ht="18.75" customHeight="1">
      <c r="A333" s="272"/>
      <c r="B333" s="178"/>
      <c r="C333" s="71"/>
      <c r="D333" s="197"/>
      <c r="E333" s="198"/>
      <c r="F333" s="200"/>
      <c r="G333" s="179"/>
      <c r="H333" s="199"/>
      <c r="I333" s="200"/>
      <c r="J333" s="199"/>
      <c r="K333" s="201"/>
      <c r="L333" s="202"/>
      <c r="M333" s="203"/>
      <c r="N333" s="204"/>
    </row>
    <row r="334" spans="1:14" ht="18.75" customHeight="1">
      <c r="A334" s="40"/>
      <c r="B334" s="144" t="s">
        <v>194</v>
      </c>
      <c r="C334" s="42"/>
      <c r="D334" s="63"/>
      <c r="E334" s="72"/>
      <c r="F334" s="40"/>
      <c r="G334" s="73"/>
      <c r="H334" s="74"/>
      <c r="I334" s="67"/>
      <c r="J334" s="68"/>
      <c r="K334" s="67"/>
      <c r="L334" s="75"/>
      <c r="M334" s="76"/>
      <c r="N334" s="77"/>
    </row>
    <row r="335" spans="1:14" ht="18.75" customHeight="1">
      <c r="A335" s="442"/>
      <c r="B335" s="447"/>
      <c r="C335" s="448"/>
      <c r="D335" s="212"/>
      <c r="E335" s="212"/>
      <c r="F335" s="442"/>
      <c r="G335" s="209"/>
      <c r="H335" s="444"/>
      <c r="I335" s="445"/>
      <c r="J335" s="446"/>
      <c r="K335" s="445"/>
      <c r="L335" s="445"/>
      <c r="M335" s="209"/>
      <c r="N335" s="209"/>
    </row>
    <row r="336" spans="12:14" ht="18.75" customHeight="1">
      <c r="L336" s="4" t="s">
        <v>12</v>
      </c>
      <c r="M336" s="5" t="s">
        <v>164</v>
      </c>
      <c r="N336" s="453">
        <f>$N$1</f>
        <v>15</v>
      </c>
    </row>
    <row r="337" spans="1:14" ht="18.75" customHeight="1">
      <c r="A337" s="463" t="s">
        <v>26</v>
      </c>
      <c r="B337" s="463"/>
      <c r="C337" s="463"/>
      <c r="D337" s="463"/>
      <c r="E337" s="463"/>
      <c r="F337" s="463"/>
      <c r="G337" s="463"/>
      <c r="H337" s="463"/>
      <c r="I337" s="463"/>
      <c r="J337" s="463"/>
      <c r="K337" s="463"/>
      <c r="L337" s="463"/>
      <c r="M337" s="463"/>
      <c r="N337" s="463"/>
    </row>
    <row r="338" spans="1:14" ht="18.75" customHeight="1">
      <c r="A338" s="441" t="s">
        <v>241</v>
      </c>
      <c r="B338" s="7"/>
      <c r="C338" s="7" t="s">
        <v>245</v>
      </c>
      <c r="D338" s="7"/>
      <c r="E338" s="7"/>
      <c r="F338" s="7"/>
      <c r="G338" s="7"/>
      <c r="H338" s="7"/>
      <c r="I338" s="7"/>
      <c r="J338" s="4"/>
      <c r="K338" s="4"/>
      <c r="L338" s="4"/>
      <c r="M338" s="8"/>
      <c r="N338" s="9"/>
    </row>
    <row r="339" spans="1:13" ht="18.75" customHeight="1">
      <c r="A339" s="7" t="s">
        <v>15</v>
      </c>
      <c r="B339" s="7"/>
      <c r="C339" s="7" t="s">
        <v>244</v>
      </c>
      <c r="D339" s="7"/>
      <c r="E339" s="7"/>
      <c r="F339" s="7"/>
      <c r="G339" s="7"/>
      <c r="H339" s="7"/>
      <c r="I339" s="7" t="s">
        <v>16</v>
      </c>
      <c r="J339" s="4"/>
      <c r="K339" s="4"/>
      <c r="L339" s="4"/>
      <c r="M339" s="4"/>
    </row>
    <row r="340" spans="1:13" ht="18.75" customHeight="1">
      <c r="A340" s="7" t="s">
        <v>242</v>
      </c>
      <c r="B340" s="7"/>
      <c r="C340" s="7" t="s">
        <v>247</v>
      </c>
      <c r="D340" s="7"/>
      <c r="E340" s="7"/>
      <c r="F340" s="7"/>
      <c r="G340" s="7"/>
      <c r="H340" s="7"/>
      <c r="I340" s="7"/>
      <c r="J340" s="6"/>
      <c r="K340" s="6"/>
      <c r="L340" s="6"/>
      <c r="M340" s="7"/>
    </row>
    <row r="341" spans="1:13" ht="18.75" customHeight="1">
      <c r="A341" s="7" t="s">
        <v>27</v>
      </c>
      <c r="B341" s="7"/>
      <c r="C341" s="7"/>
      <c r="D341" s="7"/>
      <c r="E341" s="7"/>
      <c r="F341" s="7"/>
      <c r="G341" s="7"/>
      <c r="H341" s="7"/>
      <c r="I341" s="440" t="s">
        <v>246</v>
      </c>
      <c r="J341" s="4"/>
      <c r="K341" s="10"/>
      <c r="L341" s="4"/>
      <c r="M341" s="4"/>
    </row>
    <row r="342" spans="1:14" ht="18.75" customHeight="1" thickBot="1">
      <c r="A342" s="6"/>
      <c r="B342" s="4"/>
      <c r="C342" s="7"/>
      <c r="D342" s="4"/>
      <c r="E342" s="4"/>
      <c r="F342" s="4"/>
      <c r="G342" s="4"/>
      <c r="H342" s="4"/>
      <c r="I342" s="4"/>
      <c r="J342" s="4"/>
      <c r="K342" s="4"/>
      <c r="L342" s="4"/>
      <c r="M342" s="232" t="s">
        <v>28</v>
      </c>
      <c r="N342" s="232"/>
    </row>
    <row r="343" spans="1:14" ht="18.75" customHeight="1" thickTop="1">
      <c r="A343" s="44" t="s">
        <v>0</v>
      </c>
      <c r="B343" s="460" t="s">
        <v>17</v>
      </c>
      <c r="C343" s="461"/>
      <c r="D343" s="461"/>
      <c r="E343" s="462"/>
      <c r="F343" s="44" t="s">
        <v>1</v>
      </c>
      <c r="G343" s="44" t="s">
        <v>2</v>
      </c>
      <c r="H343" s="30" t="s">
        <v>6</v>
      </c>
      <c r="I343" s="30"/>
      <c r="J343" s="30" t="s">
        <v>5</v>
      </c>
      <c r="K343" s="30"/>
      <c r="L343" s="30" t="s">
        <v>7</v>
      </c>
      <c r="M343" s="233" t="s">
        <v>9</v>
      </c>
      <c r="N343" s="234"/>
    </row>
    <row r="344" spans="1:14" ht="18.75" customHeight="1" thickBot="1">
      <c r="A344" s="45"/>
      <c r="B344" s="46"/>
      <c r="C344" s="46"/>
      <c r="D344" s="46"/>
      <c r="E344" s="46"/>
      <c r="F344" s="45"/>
      <c r="G344" s="45"/>
      <c r="H344" s="47" t="s">
        <v>3</v>
      </c>
      <c r="I344" s="47" t="s">
        <v>4</v>
      </c>
      <c r="J344" s="47" t="s">
        <v>3</v>
      </c>
      <c r="K344" s="47" t="s">
        <v>4</v>
      </c>
      <c r="L344" s="47" t="s">
        <v>8</v>
      </c>
      <c r="M344" s="239"/>
      <c r="N344" s="240"/>
    </row>
    <row r="345" spans="1:14" ht="18.75" customHeight="1" thickTop="1">
      <c r="A345" s="1" t="s">
        <v>22</v>
      </c>
      <c r="B345" s="128" t="s">
        <v>143</v>
      </c>
      <c r="C345" s="51"/>
      <c r="D345" s="51"/>
      <c r="E345" s="52"/>
      <c r="F345" s="31"/>
      <c r="G345" s="11"/>
      <c r="H345" s="32"/>
      <c r="I345" s="32"/>
      <c r="J345" s="32"/>
      <c r="K345" s="32"/>
      <c r="L345" s="32"/>
      <c r="M345" s="328"/>
      <c r="N345" s="329"/>
    </row>
    <row r="346" spans="1:14" ht="18.75" customHeight="1">
      <c r="A346" s="207">
        <v>1.12</v>
      </c>
      <c r="B346" s="22" t="s">
        <v>225</v>
      </c>
      <c r="C346" s="26"/>
      <c r="D346" s="186"/>
      <c r="E346" s="190"/>
      <c r="F346" s="273">
        <v>10</v>
      </c>
      <c r="G346" s="27" t="s">
        <v>94</v>
      </c>
      <c r="H346" s="183"/>
      <c r="I346" s="183"/>
      <c r="J346" s="183"/>
      <c r="K346" s="183"/>
      <c r="L346" s="183"/>
      <c r="M346" s="349"/>
      <c r="N346" s="355"/>
    </row>
    <row r="347" spans="1:14" ht="18.75" customHeight="1">
      <c r="A347" s="207">
        <v>1.13</v>
      </c>
      <c r="B347" s="43" t="s">
        <v>224</v>
      </c>
      <c r="C347" s="26"/>
      <c r="D347" s="186"/>
      <c r="E347" s="190"/>
      <c r="F347" s="192">
        <v>2</v>
      </c>
      <c r="G347" s="175" t="s">
        <v>184</v>
      </c>
      <c r="H347" s="183"/>
      <c r="I347" s="183"/>
      <c r="J347" s="183"/>
      <c r="K347" s="183"/>
      <c r="L347" s="183"/>
      <c r="M347" s="195"/>
      <c r="N347" s="331"/>
    </row>
    <row r="348" spans="1:14" ht="18.75" customHeight="1">
      <c r="A348" s="207">
        <v>1.14</v>
      </c>
      <c r="B348" s="22" t="s">
        <v>192</v>
      </c>
      <c r="C348" s="26"/>
      <c r="D348" s="186"/>
      <c r="E348" s="190"/>
      <c r="F348" s="192">
        <v>55</v>
      </c>
      <c r="G348" s="27" t="s">
        <v>14</v>
      </c>
      <c r="H348" s="183"/>
      <c r="I348" s="183"/>
      <c r="J348" s="183"/>
      <c r="K348" s="183"/>
      <c r="L348" s="183"/>
      <c r="M348" s="349"/>
      <c r="N348" s="351"/>
    </row>
    <row r="349" spans="1:14" ht="18.75" customHeight="1">
      <c r="A349" s="207"/>
      <c r="B349" s="43" t="s">
        <v>193</v>
      </c>
      <c r="C349" s="26"/>
      <c r="D349" s="186"/>
      <c r="E349" s="190"/>
      <c r="F349" s="192"/>
      <c r="G349" s="175"/>
      <c r="H349" s="342"/>
      <c r="I349" s="192"/>
      <c r="J349" s="342"/>
      <c r="K349" s="343"/>
      <c r="L349" s="344"/>
      <c r="M349" s="195"/>
      <c r="N349" s="351"/>
    </row>
    <row r="350" spans="1:14" ht="18.75" customHeight="1">
      <c r="A350" s="78">
        <v>1.15</v>
      </c>
      <c r="B350" s="22" t="s">
        <v>147</v>
      </c>
      <c r="C350" s="26"/>
      <c r="D350" s="26"/>
      <c r="E350" s="182"/>
      <c r="F350" s="273">
        <v>430</v>
      </c>
      <c r="G350" s="27" t="s">
        <v>14</v>
      </c>
      <c r="H350" s="183"/>
      <c r="I350" s="183"/>
      <c r="J350" s="183"/>
      <c r="K350" s="183"/>
      <c r="L350" s="183"/>
      <c r="M350" s="353"/>
      <c r="N350" s="354"/>
    </row>
    <row r="351" spans="1:14" ht="18.75" customHeight="1">
      <c r="A351" s="207">
        <v>1.16</v>
      </c>
      <c r="B351" s="22" t="s">
        <v>148</v>
      </c>
      <c r="C351" s="26"/>
      <c r="D351" s="186"/>
      <c r="E351" s="190"/>
      <c r="F351" s="273">
        <v>71</v>
      </c>
      <c r="G351" s="27" t="s">
        <v>14</v>
      </c>
      <c r="H351" s="183"/>
      <c r="I351" s="183"/>
      <c r="J351" s="183"/>
      <c r="K351" s="183"/>
      <c r="L351" s="183"/>
      <c r="M351" s="353"/>
      <c r="N351" s="352"/>
    </row>
    <row r="352" spans="1:14" ht="18.75" customHeight="1">
      <c r="A352" s="207">
        <v>1.17</v>
      </c>
      <c r="B352" s="26" t="s">
        <v>198</v>
      </c>
      <c r="C352" s="26"/>
      <c r="D352" s="186"/>
      <c r="E352" s="190"/>
      <c r="F352" s="192">
        <v>1</v>
      </c>
      <c r="G352" s="27" t="s">
        <v>131</v>
      </c>
      <c r="H352" s="183"/>
      <c r="I352" s="183"/>
      <c r="J352" s="183"/>
      <c r="K352" s="183"/>
      <c r="L352" s="183"/>
      <c r="M352" s="349"/>
      <c r="N352" s="352"/>
    </row>
    <row r="353" spans="1:14" ht="18.75" customHeight="1">
      <c r="A353" s="207">
        <v>1.18</v>
      </c>
      <c r="B353" s="26" t="s">
        <v>196</v>
      </c>
      <c r="C353" s="26"/>
      <c r="D353" s="186"/>
      <c r="E353" s="190"/>
      <c r="F353" s="192">
        <v>1</v>
      </c>
      <c r="G353" s="27" t="s">
        <v>131</v>
      </c>
      <c r="H353" s="183"/>
      <c r="I353" s="183"/>
      <c r="J353" s="183"/>
      <c r="K353" s="183"/>
      <c r="L353" s="183"/>
      <c r="M353" s="349"/>
      <c r="N353" s="354"/>
    </row>
    <row r="354" spans="1:14" ht="18.75" customHeight="1">
      <c r="A354" s="207"/>
      <c r="B354" s="22" t="s">
        <v>195</v>
      </c>
      <c r="C354" s="26"/>
      <c r="D354" s="26"/>
      <c r="E354" s="182"/>
      <c r="F354" s="273"/>
      <c r="G354" s="27"/>
      <c r="H354" s="183"/>
      <c r="I354" s="183"/>
      <c r="J354" s="183"/>
      <c r="K354" s="183"/>
      <c r="L354" s="183"/>
      <c r="M354" s="353"/>
      <c r="N354" s="354"/>
    </row>
    <row r="355" spans="1:14" ht="18.75" customHeight="1">
      <c r="A355" s="207"/>
      <c r="B355" s="22" t="s">
        <v>197</v>
      </c>
      <c r="C355" s="26"/>
      <c r="D355" s="26"/>
      <c r="E355" s="182"/>
      <c r="F355" s="273"/>
      <c r="G355" s="27"/>
      <c r="H355" s="183"/>
      <c r="I355" s="183"/>
      <c r="J355" s="183"/>
      <c r="K355" s="183"/>
      <c r="L355" s="183"/>
      <c r="M355" s="193"/>
      <c r="N355" s="354"/>
    </row>
    <row r="356" spans="1:14" ht="18.75" customHeight="1">
      <c r="A356" s="207"/>
      <c r="B356" s="22"/>
      <c r="C356" s="26"/>
      <c r="D356" s="186"/>
      <c r="E356" s="190"/>
      <c r="F356" s="192"/>
      <c r="G356" s="27"/>
      <c r="H356" s="183"/>
      <c r="I356" s="183"/>
      <c r="J356" s="183"/>
      <c r="K356" s="183"/>
      <c r="L356" s="183"/>
      <c r="M356" s="195"/>
      <c r="N356" s="354"/>
    </row>
    <row r="357" spans="1:14" ht="18.75" customHeight="1">
      <c r="A357" s="207"/>
      <c r="B357" s="43"/>
      <c r="C357" s="26"/>
      <c r="D357" s="186"/>
      <c r="E357" s="190"/>
      <c r="F357" s="192"/>
      <c r="G357" s="27"/>
      <c r="H357" s="183"/>
      <c r="I357" s="183"/>
      <c r="J357" s="183"/>
      <c r="K357" s="183"/>
      <c r="L357" s="183"/>
      <c r="M357" s="193"/>
      <c r="N357" s="194"/>
    </row>
    <row r="358" spans="1:14" ht="18.75" customHeight="1">
      <c r="A358" s="271"/>
      <c r="B358" s="169"/>
      <c r="C358" s="150"/>
      <c r="D358" s="248"/>
      <c r="E358" s="249"/>
      <c r="F358" s="251"/>
      <c r="G358" s="29"/>
      <c r="H358" s="266"/>
      <c r="I358" s="266"/>
      <c r="J358" s="266"/>
      <c r="K358" s="266"/>
      <c r="L358" s="266"/>
      <c r="M358" s="252"/>
      <c r="N358" s="253"/>
    </row>
    <row r="359" spans="1:14" ht="18.75" customHeight="1">
      <c r="A359" s="336"/>
      <c r="B359" s="255" t="s">
        <v>56</v>
      </c>
      <c r="C359" s="42"/>
      <c r="D359" s="256"/>
      <c r="E359" s="257"/>
      <c r="F359" s="260"/>
      <c r="G359" s="258"/>
      <c r="H359" s="259"/>
      <c r="I359" s="316"/>
      <c r="J359" s="317"/>
      <c r="K359" s="318"/>
      <c r="L359" s="319"/>
      <c r="M359" s="337"/>
      <c r="N359" s="262"/>
    </row>
    <row r="360" spans="1:14" ht="18.75" customHeight="1">
      <c r="A360" s="40"/>
      <c r="B360" s="277" t="str">
        <f>CONCATENATE("รวม",B345)</f>
        <v>รวมหมวดงานจัดพื้นบริเวณรอบอาคาร</v>
      </c>
      <c r="C360" s="42"/>
      <c r="D360" s="63"/>
      <c r="E360" s="72"/>
      <c r="F360" s="40"/>
      <c r="G360" s="73"/>
      <c r="H360" s="74"/>
      <c r="I360" s="338"/>
      <c r="J360" s="339"/>
      <c r="K360" s="338"/>
      <c r="L360" s="319"/>
      <c r="M360" s="340"/>
      <c r="N360" s="77"/>
    </row>
    <row r="361" spans="1:14" ht="18.75" customHeight="1">
      <c r="A361" s="442"/>
      <c r="B361" s="447"/>
      <c r="C361" s="448"/>
      <c r="D361" s="212"/>
      <c r="E361" s="212"/>
      <c r="F361" s="442"/>
      <c r="G361" s="209"/>
      <c r="H361" s="444"/>
      <c r="I361" s="449"/>
      <c r="J361" s="450"/>
      <c r="K361" s="449"/>
      <c r="L361" s="449"/>
      <c r="M361" s="451"/>
      <c r="N361" s="209"/>
    </row>
    <row r="362" spans="12:14" ht="18.75" customHeight="1">
      <c r="L362" s="4" t="s">
        <v>12</v>
      </c>
      <c r="M362" s="5" t="s">
        <v>208</v>
      </c>
      <c r="N362" s="453">
        <f>$N$1</f>
        <v>15</v>
      </c>
    </row>
    <row r="363" spans="1:14" ht="18.75" customHeight="1">
      <c r="A363" s="463" t="s">
        <v>26</v>
      </c>
      <c r="B363" s="463"/>
      <c r="C363" s="463"/>
      <c r="D363" s="463"/>
      <c r="E363" s="463"/>
      <c r="F363" s="463"/>
      <c r="G363" s="463"/>
      <c r="H363" s="463"/>
      <c r="I363" s="463"/>
      <c r="J363" s="463"/>
      <c r="K363" s="463"/>
      <c r="L363" s="463"/>
      <c r="M363" s="463"/>
      <c r="N363" s="463"/>
    </row>
    <row r="364" spans="1:14" ht="18.75" customHeight="1">
      <c r="A364" s="441" t="s">
        <v>241</v>
      </c>
      <c r="B364" s="7"/>
      <c r="C364" s="7" t="s">
        <v>245</v>
      </c>
      <c r="D364" s="7"/>
      <c r="E364" s="7"/>
      <c r="F364" s="7"/>
      <c r="G364" s="7"/>
      <c r="H364" s="7"/>
      <c r="I364" s="7"/>
      <c r="J364" s="4"/>
      <c r="K364" s="4"/>
      <c r="L364" s="4"/>
      <c r="M364" s="8"/>
      <c r="N364" s="9"/>
    </row>
    <row r="365" spans="1:13" ht="18.75" customHeight="1">
      <c r="A365" s="7" t="s">
        <v>15</v>
      </c>
      <c r="B365" s="7"/>
      <c r="C365" s="7" t="s">
        <v>244</v>
      </c>
      <c r="D365" s="7"/>
      <c r="E365" s="7"/>
      <c r="F365" s="7"/>
      <c r="G365" s="7"/>
      <c r="H365" s="7"/>
      <c r="I365" s="7" t="s">
        <v>16</v>
      </c>
      <c r="J365" s="4"/>
      <c r="K365" s="4"/>
      <c r="L365" s="4"/>
      <c r="M365" s="4"/>
    </row>
    <row r="366" spans="1:13" ht="18.75" customHeight="1">
      <c r="A366" s="7" t="s">
        <v>242</v>
      </c>
      <c r="B366" s="7"/>
      <c r="C366" s="7" t="s">
        <v>247</v>
      </c>
      <c r="D366" s="7"/>
      <c r="E366" s="7"/>
      <c r="F366" s="7"/>
      <c r="G366" s="7"/>
      <c r="H366" s="7"/>
      <c r="I366" s="7"/>
      <c r="J366" s="6"/>
      <c r="K366" s="6"/>
      <c r="L366" s="6"/>
      <c r="M366" s="7"/>
    </row>
    <row r="367" spans="1:13" ht="18.75" customHeight="1">
      <c r="A367" s="7" t="s">
        <v>27</v>
      </c>
      <c r="B367" s="7"/>
      <c r="C367" s="7"/>
      <c r="D367" s="7"/>
      <c r="E367" s="7"/>
      <c r="F367" s="7"/>
      <c r="G367" s="7"/>
      <c r="H367" s="7"/>
      <c r="I367" s="440" t="s">
        <v>246</v>
      </c>
      <c r="J367" s="4"/>
      <c r="K367" s="10"/>
      <c r="L367" s="4"/>
      <c r="M367" s="4"/>
    </row>
    <row r="368" spans="1:14" ht="18.75" customHeight="1" thickBot="1">
      <c r="A368" s="6"/>
      <c r="B368" s="4"/>
      <c r="C368" s="7"/>
      <c r="D368" s="4"/>
      <c r="E368" s="4"/>
      <c r="F368" s="4"/>
      <c r="G368" s="4"/>
      <c r="H368" s="4"/>
      <c r="I368" s="4"/>
      <c r="J368" s="4"/>
      <c r="K368" s="4"/>
      <c r="L368" s="4"/>
      <c r="M368" s="232" t="s">
        <v>28</v>
      </c>
      <c r="N368" s="232"/>
    </row>
    <row r="369" spans="1:14" ht="18.75" customHeight="1" thickTop="1">
      <c r="A369" s="44" t="s">
        <v>0</v>
      </c>
      <c r="B369" s="460" t="s">
        <v>17</v>
      </c>
      <c r="C369" s="461"/>
      <c r="D369" s="461"/>
      <c r="E369" s="462"/>
      <c r="F369" s="44" t="s">
        <v>1</v>
      </c>
      <c r="G369" s="44" t="s">
        <v>2</v>
      </c>
      <c r="H369" s="30" t="s">
        <v>6</v>
      </c>
      <c r="I369" s="30"/>
      <c r="J369" s="30" t="s">
        <v>5</v>
      </c>
      <c r="K369" s="30"/>
      <c r="L369" s="30" t="s">
        <v>7</v>
      </c>
      <c r="M369" s="233" t="s">
        <v>9</v>
      </c>
      <c r="N369" s="234"/>
    </row>
    <row r="370" spans="1:14" ht="18.75" customHeight="1" thickBot="1">
      <c r="A370" s="45"/>
      <c r="B370" s="46"/>
      <c r="C370" s="46"/>
      <c r="D370" s="46"/>
      <c r="E370" s="46"/>
      <c r="F370" s="45"/>
      <c r="G370" s="45"/>
      <c r="H370" s="47" t="s">
        <v>3</v>
      </c>
      <c r="I370" s="47" t="s">
        <v>4</v>
      </c>
      <c r="J370" s="47" t="s">
        <v>3</v>
      </c>
      <c r="K370" s="47" t="s">
        <v>4</v>
      </c>
      <c r="L370" s="47" t="s">
        <v>8</v>
      </c>
      <c r="M370" s="239"/>
      <c r="N370" s="240"/>
    </row>
    <row r="371" spans="1:14" ht="18.75" customHeight="1" thickTop="1">
      <c r="A371" s="1" t="s">
        <v>25</v>
      </c>
      <c r="B371" s="128" t="s">
        <v>140</v>
      </c>
      <c r="C371" s="51"/>
      <c r="D371" s="51"/>
      <c r="E371" s="52"/>
      <c r="F371" s="31"/>
      <c r="G371" s="11"/>
      <c r="H371" s="32"/>
      <c r="I371" s="32"/>
      <c r="J371" s="32"/>
      <c r="K371" s="32"/>
      <c r="L371" s="32"/>
      <c r="M371" s="328"/>
      <c r="N371" s="329"/>
    </row>
    <row r="372" spans="1:14" ht="18.75" customHeight="1">
      <c r="A372" s="181">
        <v>1</v>
      </c>
      <c r="B372" s="127" t="s">
        <v>256</v>
      </c>
      <c r="C372" s="41"/>
      <c r="D372" s="23"/>
      <c r="E372" s="24"/>
      <c r="F372" s="20"/>
      <c r="G372" s="27"/>
      <c r="H372" s="183"/>
      <c r="I372" s="183"/>
      <c r="J372" s="183"/>
      <c r="K372" s="183"/>
      <c r="L372" s="183"/>
      <c r="M372" s="330"/>
      <c r="N372" s="331"/>
    </row>
    <row r="373" spans="1:14" ht="18.75" customHeight="1">
      <c r="A373" s="206">
        <v>1.1</v>
      </c>
      <c r="B373" s="169" t="s">
        <v>207</v>
      </c>
      <c r="C373" s="150"/>
      <c r="D373" s="248"/>
      <c r="E373" s="182"/>
      <c r="F373" s="273">
        <v>3</v>
      </c>
      <c r="G373" s="27" t="s">
        <v>59</v>
      </c>
      <c r="H373" s="183"/>
      <c r="I373" s="183"/>
      <c r="J373" s="183"/>
      <c r="K373" s="183"/>
      <c r="L373" s="183"/>
      <c r="M373" s="349"/>
      <c r="N373" s="331"/>
    </row>
    <row r="374" spans="1:14" ht="18.75" customHeight="1">
      <c r="A374" s="206">
        <v>1.2</v>
      </c>
      <c r="B374" s="22" t="s">
        <v>209</v>
      </c>
      <c r="C374" s="26"/>
      <c r="D374" s="26"/>
      <c r="E374" s="249"/>
      <c r="F374" s="251">
        <v>1</v>
      </c>
      <c r="G374" s="29" t="s">
        <v>59</v>
      </c>
      <c r="H374" s="183"/>
      <c r="I374" s="183"/>
      <c r="J374" s="183"/>
      <c r="K374" s="183"/>
      <c r="L374" s="183"/>
      <c r="M374" s="349"/>
      <c r="N374" s="327"/>
    </row>
    <row r="375" spans="1:14" ht="18.75" customHeight="1">
      <c r="A375" s="206">
        <v>1.3</v>
      </c>
      <c r="B375" s="22" t="s">
        <v>145</v>
      </c>
      <c r="C375" s="26"/>
      <c r="D375" s="26"/>
      <c r="E375" s="182"/>
      <c r="F375" s="273">
        <v>1</v>
      </c>
      <c r="G375" s="27" t="s">
        <v>59</v>
      </c>
      <c r="H375" s="183"/>
      <c r="I375" s="183"/>
      <c r="J375" s="183"/>
      <c r="K375" s="183"/>
      <c r="L375" s="183"/>
      <c r="M375" s="349"/>
      <c r="N375" s="333"/>
    </row>
    <row r="376" spans="1:14" ht="18.75" customHeight="1">
      <c r="A376" s="206"/>
      <c r="B376" s="22" t="s">
        <v>146</v>
      </c>
      <c r="C376" s="26"/>
      <c r="D376" s="26"/>
      <c r="E376" s="182"/>
      <c r="F376" s="273"/>
      <c r="G376" s="27"/>
      <c r="H376" s="183"/>
      <c r="I376" s="183"/>
      <c r="J376" s="183"/>
      <c r="K376" s="183"/>
      <c r="L376" s="183"/>
      <c r="M376" s="326"/>
      <c r="N376" s="333"/>
    </row>
    <row r="377" spans="1:14" ht="18.75" customHeight="1">
      <c r="A377" s="206">
        <v>1.4</v>
      </c>
      <c r="B377" s="22" t="s">
        <v>202</v>
      </c>
      <c r="C377" s="26"/>
      <c r="D377" s="26"/>
      <c r="E377" s="182"/>
      <c r="F377" s="273">
        <v>2</v>
      </c>
      <c r="G377" s="27" t="s">
        <v>201</v>
      </c>
      <c r="H377" s="183"/>
      <c r="I377" s="183"/>
      <c r="J377" s="183"/>
      <c r="K377" s="183"/>
      <c r="L377" s="183"/>
      <c r="M377" s="349"/>
      <c r="N377" s="327"/>
    </row>
    <row r="378" spans="1:14" ht="18.75" customHeight="1">
      <c r="A378" s="206"/>
      <c r="B378" s="22" t="s">
        <v>223</v>
      </c>
      <c r="C378" s="26"/>
      <c r="D378" s="26"/>
      <c r="E378" s="182"/>
      <c r="F378" s="273"/>
      <c r="G378" s="27"/>
      <c r="H378" s="183"/>
      <c r="I378" s="183"/>
      <c r="J378" s="183"/>
      <c r="K378" s="183"/>
      <c r="L378" s="183"/>
      <c r="M378" s="326"/>
      <c r="N378" s="327"/>
    </row>
    <row r="379" spans="1:14" ht="18.75" customHeight="1">
      <c r="A379" s="206">
        <v>1.5</v>
      </c>
      <c r="B379" s="22" t="s">
        <v>203</v>
      </c>
      <c r="C379" s="26"/>
      <c r="D379" s="186"/>
      <c r="E379" s="182"/>
      <c r="F379" s="188">
        <v>8</v>
      </c>
      <c r="G379" s="27" t="s">
        <v>205</v>
      </c>
      <c r="H379" s="183"/>
      <c r="I379" s="183"/>
      <c r="J379" s="183"/>
      <c r="K379" s="183"/>
      <c r="L379" s="183"/>
      <c r="M379" s="349"/>
      <c r="N379" s="327"/>
    </row>
    <row r="380" spans="1:14" ht="18.75" customHeight="1">
      <c r="A380" s="206"/>
      <c r="B380" s="26" t="s">
        <v>204</v>
      </c>
      <c r="C380" s="26"/>
      <c r="D380" s="186"/>
      <c r="E380" s="187"/>
      <c r="F380" s="192"/>
      <c r="G380" s="27"/>
      <c r="H380" s="183"/>
      <c r="I380" s="183"/>
      <c r="J380" s="183"/>
      <c r="K380" s="183"/>
      <c r="L380" s="183"/>
      <c r="M380" s="326"/>
      <c r="N380" s="327"/>
    </row>
    <row r="381" spans="1:14" ht="18.75" customHeight="1">
      <c r="A381" s="206">
        <v>1.6</v>
      </c>
      <c r="B381" s="26" t="s">
        <v>238</v>
      </c>
      <c r="C381" s="26"/>
      <c r="D381" s="186"/>
      <c r="E381" s="190"/>
      <c r="F381" s="192">
        <v>2</v>
      </c>
      <c r="G381" s="27" t="s">
        <v>59</v>
      </c>
      <c r="H381" s="183"/>
      <c r="I381" s="183"/>
      <c r="J381" s="183"/>
      <c r="K381" s="183"/>
      <c r="L381" s="183"/>
      <c r="M381" s="349"/>
      <c r="N381" s="327"/>
    </row>
    <row r="382" spans="1:14" ht="18.75" customHeight="1">
      <c r="A382" s="206">
        <v>1.7</v>
      </c>
      <c r="B382" s="169" t="s">
        <v>210</v>
      </c>
      <c r="C382" s="150"/>
      <c r="D382" s="248"/>
      <c r="E382" s="249"/>
      <c r="F382" s="251">
        <v>2</v>
      </c>
      <c r="G382" s="29" t="s">
        <v>254</v>
      </c>
      <c r="H382" s="183"/>
      <c r="I382" s="183"/>
      <c r="J382" s="183"/>
      <c r="K382" s="183"/>
      <c r="L382" s="183"/>
      <c r="M382" s="349"/>
      <c r="N382" s="362"/>
    </row>
    <row r="383" spans="1:14" ht="18.75" customHeight="1">
      <c r="A383" s="348">
        <v>1.8</v>
      </c>
      <c r="B383" s="26" t="s">
        <v>180</v>
      </c>
      <c r="C383" s="26"/>
      <c r="D383" s="186"/>
      <c r="E383" s="190"/>
      <c r="F383" s="192">
        <v>2</v>
      </c>
      <c r="G383" s="27" t="s">
        <v>255</v>
      </c>
      <c r="H383" s="183"/>
      <c r="I383" s="183"/>
      <c r="J383" s="183"/>
      <c r="K383" s="183"/>
      <c r="L383" s="183"/>
      <c r="M383" s="464"/>
      <c r="N383" s="465"/>
    </row>
    <row r="384" spans="1:14" ht="18.75" customHeight="1">
      <c r="A384" s="350">
        <v>1.9</v>
      </c>
      <c r="B384" s="26" t="s">
        <v>239</v>
      </c>
      <c r="C384" s="26"/>
      <c r="D384" s="186"/>
      <c r="E384" s="190"/>
      <c r="F384" s="192">
        <v>1</v>
      </c>
      <c r="G384" s="27" t="s">
        <v>59</v>
      </c>
      <c r="H384" s="183"/>
      <c r="I384" s="183"/>
      <c r="J384" s="183"/>
      <c r="K384" s="183"/>
      <c r="L384" s="183"/>
      <c r="M384" s="464"/>
      <c r="N384" s="465"/>
    </row>
    <row r="385" spans="1:14" ht="18.75" customHeight="1">
      <c r="A385" s="436">
        <v>1.1</v>
      </c>
      <c r="B385" s="26" t="s">
        <v>240</v>
      </c>
      <c r="C385" s="71"/>
      <c r="D385" s="197"/>
      <c r="E385" s="198"/>
      <c r="F385" s="200">
        <v>1</v>
      </c>
      <c r="G385" s="27" t="s">
        <v>59</v>
      </c>
      <c r="H385" s="183"/>
      <c r="I385" s="183"/>
      <c r="J385" s="183"/>
      <c r="K385" s="183"/>
      <c r="L385" s="183"/>
      <c r="M385" s="464"/>
      <c r="N385" s="465"/>
    </row>
    <row r="386" spans="1:14" ht="18.75" customHeight="1">
      <c r="A386" s="40"/>
      <c r="B386" s="144" t="str">
        <f>CONCATENATE("รวม",B372)</f>
        <v>รวมงานอุปกรณ์และครุภัณฑ์</v>
      </c>
      <c r="C386" s="42"/>
      <c r="D386" s="63"/>
      <c r="E386" s="72"/>
      <c r="F386" s="40"/>
      <c r="G386" s="73"/>
      <c r="H386" s="74"/>
      <c r="I386" s="67"/>
      <c r="J386" s="68"/>
      <c r="K386" s="67"/>
      <c r="L386" s="75"/>
      <c r="M386" s="76"/>
      <c r="N386" s="77"/>
    </row>
    <row r="387" spans="1:14" ht="18.75" customHeight="1">
      <c r="A387" s="442"/>
      <c r="B387" s="447"/>
      <c r="C387" s="448"/>
      <c r="D387" s="212"/>
      <c r="E387" s="212"/>
      <c r="F387" s="442"/>
      <c r="G387" s="209"/>
      <c r="H387" s="444"/>
      <c r="I387" s="445"/>
      <c r="J387" s="446"/>
      <c r="K387" s="445"/>
      <c r="L387" s="445"/>
      <c r="M387" s="209"/>
      <c r="N387" s="209"/>
    </row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</sheetData>
  <sheetProtection/>
  <mergeCells count="217">
    <mergeCell ref="A2:N2"/>
    <mergeCell ref="M7:N7"/>
    <mergeCell ref="H8:I8"/>
    <mergeCell ref="J8:K8"/>
    <mergeCell ref="M8:N8"/>
    <mergeCell ref="M9:N9"/>
    <mergeCell ref="M14:N14"/>
    <mergeCell ref="M15:N15"/>
    <mergeCell ref="M16:N16"/>
    <mergeCell ref="M23:N23"/>
    <mergeCell ref="A25:N25"/>
    <mergeCell ref="M10:N10"/>
    <mergeCell ref="M11:N11"/>
    <mergeCell ref="M17:N17"/>
    <mergeCell ref="M12:N12"/>
    <mergeCell ref="M35:N35"/>
    <mergeCell ref="M36:N36"/>
    <mergeCell ref="M37:N37"/>
    <mergeCell ref="M38:N38"/>
    <mergeCell ref="M30:N30"/>
    <mergeCell ref="H31:I31"/>
    <mergeCell ref="J31:K31"/>
    <mergeCell ref="M31:N31"/>
    <mergeCell ref="M32:N32"/>
    <mergeCell ref="M33:N33"/>
    <mergeCell ref="J57:K57"/>
    <mergeCell ref="M57:N57"/>
    <mergeCell ref="B57:E57"/>
    <mergeCell ref="M39:N39"/>
    <mergeCell ref="M40:N40"/>
    <mergeCell ref="M41:N41"/>
    <mergeCell ref="M42:N42"/>
    <mergeCell ref="M45:N45"/>
    <mergeCell ref="M46:N46"/>
    <mergeCell ref="M47:N47"/>
    <mergeCell ref="A77:N77"/>
    <mergeCell ref="M58:N58"/>
    <mergeCell ref="M59:N59"/>
    <mergeCell ref="M60:N60"/>
    <mergeCell ref="M61:N61"/>
    <mergeCell ref="M64:N64"/>
    <mergeCell ref="M65:N65"/>
    <mergeCell ref="M69:N69"/>
    <mergeCell ref="M70:N70"/>
    <mergeCell ref="M66:N66"/>
    <mergeCell ref="B31:E31"/>
    <mergeCell ref="B8:E8"/>
    <mergeCell ref="M67:N67"/>
    <mergeCell ref="M62:N62"/>
    <mergeCell ref="M63:N63"/>
    <mergeCell ref="M48:N48"/>
    <mergeCell ref="A51:N51"/>
    <mergeCell ref="M56:N56"/>
    <mergeCell ref="H57:I57"/>
    <mergeCell ref="M43:N43"/>
    <mergeCell ref="M82:N82"/>
    <mergeCell ref="B83:E83"/>
    <mergeCell ref="H83:I83"/>
    <mergeCell ref="J83:K83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124:N124"/>
    <mergeCell ref="A129:N129"/>
    <mergeCell ref="M134:N134"/>
    <mergeCell ref="B135:E135"/>
    <mergeCell ref="H135:I135"/>
    <mergeCell ref="J135:K135"/>
    <mergeCell ref="M135:N135"/>
    <mergeCell ref="M111:N111"/>
    <mergeCell ref="M110:N110"/>
    <mergeCell ref="M136:N136"/>
    <mergeCell ref="M137:N137"/>
    <mergeCell ref="M143:N143"/>
    <mergeCell ref="M145:N145"/>
    <mergeCell ref="M146:N146"/>
    <mergeCell ref="M138:N138"/>
    <mergeCell ref="M139:N139"/>
    <mergeCell ref="M140:N140"/>
    <mergeCell ref="M141:N141"/>
    <mergeCell ref="M142:N142"/>
    <mergeCell ref="A155:N155"/>
    <mergeCell ref="M160:N160"/>
    <mergeCell ref="B161:E161"/>
    <mergeCell ref="H161:I161"/>
    <mergeCell ref="J161:K161"/>
    <mergeCell ref="M161:N161"/>
    <mergeCell ref="M149:N149"/>
    <mergeCell ref="M147:N147"/>
    <mergeCell ref="M148:N148"/>
    <mergeCell ref="M167:N167"/>
    <mergeCell ref="M168:N168"/>
    <mergeCell ref="M169:N169"/>
    <mergeCell ref="A181:N181"/>
    <mergeCell ref="M162:N162"/>
    <mergeCell ref="M163:N163"/>
    <mergeCell ref="M164:N164"/>
    <mergeCell ref="M165:N165"/>
    <mergeCell ref="M166:N166"/>
    <mergeCell ref="M170:N170"/>
    <mergeCell ref="M186:N186"/>
    <mergeCell ref="B187:E187"/>
    <mergeCell ref="H187:I187"/>
    <mergeCell ref="J187:K187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8:N198"/>
    <mergeCell ref="M199:N199"/>
    <mergeCell ref="A207:N207"/>
    <mergeCell ref="M212:N212"/>
    <mergeCell ref="B213:E213"/>
    <mergeCell ref="H213:I213"/>
    <mergeCell ref="J213:K213"/>
    <mergeCell ref="M213:N213"/>
    <mergeCell ref="M214:N214"/>
    <mergeCell ref="M215:N215"/>
    <mergeCell ref="M222:N222"/>
    <mergeCell ref="M224:N224"/>
    <mergeCell ref="M225:N225"/>
    <mergeCell ref="M216:N216"/>
    <mergeCell ref="M217:N217"/>
    <mergeCell ref="M218:N218"/>
    <mergeCell ref="M219:N219"/>
    <mergeCell ref="M220:N220"/>
    <mergeCell ref="M221:N221"/>
    <mergeCell ref="A233:N233"/>
    <mergeCell ref="M238:N238"/>
    <mergeCell ref="B239:E239"/>
    <mergeCell ref="H239:I239"/>
    <mergeCell ref="J239:K239"/>
    <mergeCell ref="M239:N239"/>
    <mergeCell ref="M240:N240"/>
    <mergeCell ref="M241:N241"/>
    <mergeCell ref="M242:N242"/>
    <mergeCell ref="M243:N243"/>
    <mergeCell ref="M244:N244"/>
    <mergeCell ref="M245:N245"/>
    <mergeCell ref="M246:N246"/>
    <mergeCell ref="M247:N247"/>
    <mergeCell ref="M248:N248"/>
    <mergeCell ref="M250:N250"/>
    <mergeCell ref="M251:N251"/>
    <mergeCell ref="A259:N259"/>
    <mergeCell ref="M249:N249"/>
    <mergeCell ref="M276:N276"/>
    <mergeCell ref="M264:N264"/>
    <mergeCell ref="B265:E265"/>
    <mergeCell ref="H265:I265"/>
    <mergeCell ref="J265:K265"/>
    <mergeCell ref="M265:N265"/>
    <mergeCell ref="M266:N266"/>
    <mergeCell ref="M290:N290"/>
    <mergeCell ref="B291:E291"/>
    <mergeCell ref="H291:I291"/>
    <mergeCell ref="J291:K291"/>
    <mergeCell ref="M291:N291"/>
    <mergeCell ref="M267:N267"/>
    <mergeCell ref="M268:N268"/>
    <mergeCell ref="M269:N269"/>
    <mergeCell ref="M270:N270"/>
    <mergeCell ref="M275:N275"/>
    <mergeCell ref="M300:N300"/>
    <mergeCell ref="M301:N301"/>
    <mergeCell ref="M294:N294"/>
    <mergeCell ref="M295:N295"/>
    <mergeCell ref="M296:N296"/>
    <mergeCell ref="M297:N297"/>
    <mergeCell ref="M71:N71"/>
    <mergeCell ref="M72:N72"/>
    <mergeCell ref="M73:N73"/>
    <mergeCell ref="M223:N223"/>
    <mergeCell ref="M226:N226"/>
    <mergeCell ref="M298:N298"/>
    <mergeCell ref="M279:N279"/>
    <mergeCell ref="M280:N280"/>
    <mergeCell ref="M281:N281"/>
    <mergeCell ref="A285:N285"/>
    <mergeCell ref="M227:N227"/>
    <mergeCell ref="M228:N228"/>
    <mergeCell ref="M306:N306"/>
    <mergeCell ref="M307:N307"/>
    <mergeCell ref="M144:N144"/>
    <mergeCell ref="M302:N302"/>
    <mergeCell ref="M303:N303"/>
    <mergeCell ref="M292:N292"/>
    <mergeCell ref="M293:N293"/>
    <mergeCell ref="M299:N299"/>
    <mergeCell ref="M384:N384"/>
    <mergeCell ref="M383:N383"/>
    <mergeCell ref="M385:N385"/>
    <mergeCell ref="M100:N100"/>
    <mergeCell ref="A103:N103"/>
    <mergeCell ref="M108:N108"/>
    <mergeCell ref="B109:E109"/>
    <mergeCell ref="H109:I109"/>
    <mergeCell ref="J109:K109"/>
    <mergeCell ref="M109:N109"/>
    <mergeCell ref="B369:E369"/>
    <mergeCell ref="A311:N311"/>
    <mergeCell ref="A337:N337"/>
    <mergeCell ref="A363:N363"/>
    <mergeCell ref="B317:E317"/>
    <mergeCell ref="B343:E343"/>
  </mergeCells>
  <printOptions/>
  <pageMargins left="0.958661417" right="0.011811024" top="0.748031496062992" bottom="0.748031496062992" header="0.31496062992126" footer="0.31496062992126"/>
  <pageSetup horizontalDpi="600" verticalDpi="600" orientation="landscape" paperSize="9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41"/>
  <sheetViews>
    <sheetView view="pageBreakPreview" zoomScaleSheetLayoutView="100" zoomScalePageLayoutView="0" workbookViewId="0" topLeftCell="A1">
      <selection activeCell="L1" sqref="L1:W16384"/>
    </sheetView>
  </sheetViews>
  <sheetFormatPr defaultColWidth="9.140625" defaultRowHeight="23.25"/>
  <cols>
    <col min="1" max="1" width="8.7109375" style="80" customWidth="1"/>
    <col min="2" max="2" width="4.57421875" style="80" customWidth="1"/>
    <col min="3" max="3" width="7.421875" style="80" customWidth="1"/>
    <col min="4" max="4" width="10.00390625" style="80" customWidth="1"/>
    <col min="5" max="5" width="1.7109375" style="80" customWidth="1"/>
    <col min="6" max="7" width="15.00390625" style="80" customWidth="1"/>
    <col min="8" max="8" width="11.00390625" style="80" customWidth="1"/>
    <col min="9" max="9" width="17.28125" style="80" customWidth="1"/>
    <col min="10" max="10" width="13.7109375" style="80" customWidth="1"/>
    <col min="11" max="11" width="8.00390625" style="80" customWidth="1"/>
    <col min="12" max="16384" width="9.140625" style="80" customWidth="1"/>
  </cols>
  <sheetData>
    <row r="1" spans="9:10" ht="19.5" customHeight="1">
      <c r="I1" s="81"/>
      <c r="J1" s="81" t="s">
        <v>29</v>
      </c>
    </row>
    <row r="2" spans="1:11" ht="19.5" customHeight="1">
      <c r="A2" s="518" t="s">
        <v>30</v>
      </c>
      <c r="B2" s="520"/>
      <c r="C2" s="520"/>
      <c r="D2" s="520"/>
      <c r="E2" s="520"/>
      <c r="F2" s="520"/>
      <c r="G2" s="520"/>
      <c r="H2" s="520"/>
      <c r="I2" s="520"/>
      <c r="J2" s="520"/>
      <c r="K2" s="83"/>
    </row>
    <row r="3" spans="1:11" ht="19.5" customHeight="1">
      <c r="A3" s="437"/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19.5" customHeight="1">
      <c r="A4" s="438" t="s">
        <v>241</v>
      </c>
      <c r="B4" s="81"/>
      <c r="C4" s="81"/>
      <c r="D4" s="7" t="s">
        <v>245</v>
      </c>
      <c r="E4" s="7"/>
      <c r="F4" s="81"/>
      <c r="G4" s="81"/>
      <c r="H4" s="81"/>
      <c r="I4" s="81"/>
      <c r="J4" s="81"/>
      <c r="K4" s="83"/>
    </row>
    <row r="5" spans="1:11" ht="19.5" customHeight="1">
      <c r="A5" s="439" t="s">
        <v>15</v>
      </c>
      <c r="B5" s="81"/>
      <c r="C5" s="81"/>
      <c r="D5" s="7" t="s">
        <v>244</v>
      </c>
      <c r="E5" s="81"/>
      <c r="F5" s="81"/>
      <c r="G5" s="81"/>
      <c r="H5" s="81"/>
      <c r="I5" s="81"/>
      <c r="J5" s="81"/>
      <c r="K5" s="83"/>
    </row>
    <row r="6" spans="1:11" ht="19.5" customHeight="1">
      <c r="A6" s="439" t="s">
        <v>16</v>
      </c>
      <c r="B6" s="81"/>
      <c r="C6" s="81"/>
      <c r="D6" s="81"/>
      <c r="E6" s="81"/>
      <c r="F6" s="81"/>
      <c r="G6" s="81"/>
      <c r="H6" s="81"/>
      <c r="I6" s="81"/>
      <c r="J6" s="81"/>
      <c r="K6" s="83"/>
    </row>
    <row r="7" spans="1:10" ht="19.5" customHeight="1">
      <c r="A7" s="439" t="s">
        <v>242</v>
      </c>
      <c r="B7" s="81"/>
      <c r="C7" s="81"/>
      <c r="D7" s="7" t="s">
        <v>247</v>
      </c>
      <c r="E7" s="81"/>
      <c r="F7" s="81"/>
      <c r="G7" s="81"/>
      <c r="H7" s="85"/>
      <c r="I7" s="81"/>
      <c r="J7" s="81"/>
    </row>
    <row r="8" spans="1:10" ht="19.5" customHeight="1">
      <c r="A8" s="439" t="s">
        <v>243</v>
      </c>
      <c r="B8" s="81"/>
      <c r="C8" s="81"/>
      <c r="D8" s="81" t="s">
        <v>248</v>
      </c>
      <c r="E8" s="81"/>
      <c r="F8" s="85"/>
      <c r="G8" s="81"/>
      <c r="H8" s="85"/>
      <c r="I8" s="81"/>
      <c r="J8" s="81"/>
    </row>
    <row r="9" spans="1:10" ht="19.5" customHeight="1">
      <c r="A9" s="439" t="s">
        <v>249</v>
      </c>
      <c r="B9" s="81"/>
      <c r="C9" s="81"/>
      <c r="D9" s="81"/>
      <c r="E9" s="81"/>
      <c r="F9" s="81"/>
      <c r="G9" s="81"/>
      <c r="H9" s="85"/>
      <c r="I9" s="81"/>
      <c r="J9" s="81"/>
    </row>
    <row r="10" spans="1:10" ht="19.5" customHeight="1" thickBot="1">
      <c r="A10" s="84"/>
      <c r="G10" s="81"/>
      <c r="J10" s="85" t="s">
        <v>28</v>
      </c>
    </row>
    <row r="11" spans="1:10" ht="19.5" customHeight="1" thickTop="1">
      <c r="A11" s="521" t="s">
        <v>0</v>
      </c>
      <c r="B11" s="523" t="s">
        <v>17</v>
      </c>
      <c r="C11" s="524"/>
      <c r="D11" s="524"/>
      <c r="E11" s="524"/>
      <c r="F11" s="525"/>
      <c r="G11" s="529" t="s">
        <v>31</v>
      </c>
      <c r="H11" s="521" t="s">
        <v>18</v>
      </c>
      <c r="I11" s="521" t="s">
        <v>19</v>
      </c>
      <c r="J11" s="521" t="s">
        <v>9</v>
      </c>
    </row>
    <row r="12" spans="1:10" ht="19.5" customHeight="1" thickBot="1">
      <c r="A12" s="522"/>
      <c r="B12" s="526"/>
      <c r="C12" s="527"/>
      <c r="D12" s="527"/>
      <c r="E12" s="527"/>
      <c r="F12" s="528"/>
      <c r="G12" s="522"/>
      <c r="H12" s="522"/>
      <c r="I12" s="522"/>
      <c r="J12" s="522"/>
    </row>
    <row r="13" spans="1:10" ht="19.5" customHeight="1" thickTop="1">
      <c r="A13" s="95">
        <v>1</v>
      </c>
      <c r="B13" s="87" t="s">
        <v>158</v>
      </c>
      <c r="C13" s="88"/>
      <c r="D13" s="88"/>
      <c r="E13" s="88"/>
      <c r="F13" s="89"/>
      <c r="G13" s="90"/>
      <c r="H13" s="91"/>
      <c r="I13" s="92"/>
      <c r="J13" s="89"/>
    </row>
    <row r="14" spans="1:10" ht="19.5" customHeight="1">
      <c r="A14" s="95">
        <v>2</v>
      </c>
      <c r="B14" s="87" t="s">
        <v>159</v>
      </c>
      <c r="C14" s="83"/>
      <c r="D14" s="83"/>
      <c r="E14" s="83"/>
      <c r="F14" s="89"/>
      <c r="G14" s="90"/>
      <c r="H14" s="91"/>
      <c r="I14" s="92"/>
      <c r="J14" s="89"/>
    </row>
    <row r="15" spans="1:10" ht="19.5" customHeight="1">
      <c r="A15" s="95">
        <v>3</v>
      </c>
      <c r="B15" s="87" t="s">
        <v>160</v>
      </c>
      <c r="C15" s="83"/>
      <c r="D15" s="83"/>
      <c r="E15" s="83"/>
      <c r="F15" s="89"/>
      <c r="G15" s="90"/>
      <c r="H15" s="91"/>
      <c r="I15" s="92"/>
      <c r="J15" s="89"/>
    </row>
    <row r="16" spans="1:10" ht="19.5" customHeight="1">
      <c r="A16" s="95">
        <v>4</v>
      </c>
      <c r="B16" s="87" t="s">
        <v>161</v>
      </c>
      <c r="C16" s="83"/>
      <c r="D16" s="83"/>
      <c r="E16" s="83"/>
      <c r="F16" s="89"/>
      <c r="G16" s="90"/>
      <c r="H16" s="91"/>
      <c r="I16" s="92"/>
      <c r="J16" s="89"/>
    </row>
    <row r="17" spans="1:10" ht="19.5" customHeight="1">
      <c r="A17" s="95">
        <v>5</v>
      </c>
      <c r="B17" s="87" t="s">
        <v>162</v>
      </c>
      <c r="C17" s="83"/>
      <c r="D17" s="83"/>
      <c r="E17" s="83"/>
      <c r="F17" s="89"/>
      <c r="G17" s="90"/>
      <c r="H17" s="91"/>
      <c r="I17" s="92"/>
      <c r="J17" s="89"/>
    </row>
    <row r="18" spans="1:10" ht="19.5" customHeight="1">
      <c r="A18" s="86"/>
      <c r="B18" s="93"/>
      <c r="C18" s="83"/>
      <c r="D18" s="83"/>
      <c r="E18" s="83"/>
      <c r="F18" s="89"/>
      <c r="G18" s="83"/>
      <c r="H18" s="94"/>
      <c r="I18" s="94"/>
      <c r="J18" s="89"/>
    </row>
    <row r="19" spans="1:10" ht="19.5" customHeight="1">
      <c r="A19" s="86"/>
      <c r="B19" s="93"/>
      <c r="C19" s="83"/>
      <c r="D19" s="83"/>
      <c r="E19" s="83"/>
      <c r="F19" s="89"/>
      <c r="G19" s="83"/>
      <c r="H19" s="94"/>
      <c r="I19" s="94"/>
      <c r="J19" s="89"/>
    </row>
    <row r="20" spans="1:10" ht="19.5" customHeight="1">
      <c r="A20" s="86"/>
      <c r="B20" s="93"/>
      <c r="C20" s="83"/>
      <c r="D20" s="83"/>
      <c r="E20" s="83"/>
      <c r="F20" s="89"/>
      <c r="G20" s="83"/>
      <c r="H20" s="94"/>
      <c r="I20" s="94"/>
      <c r="J20" s="89"/>
    </row>
    <row r="21" spans="1:10" ht="19.5" customHeight="1">
      <c r="A21" s="95"/>
      <c r="B21" s="93"/>
      <c r="C21" s="83"/>
      <c r="D21" s="83"/>
      <c r="E21" s="83"/>
      <c r="F21" s="89"/>
      <c r="G21" s="83"/>
      <c r="H21" s="94"/>
      <c r="I21" s="94"/>
      <c r="J21" s="89"/>
    </row>
    <row r="22" spans="1:10" ht="19.5" customHeight="1">
      <c r="A22" s="95"/>
      <c r="B22" s="517"/>
      <c r="C22" s="518"/>
      <c r="D22" s="518"/>
      <c r="E22" s="518"/>
      <c r="F22" s="519"/>
      <c r="G22" s="83"/>
      <c r="H22" s="94"/>
      <c r="I22" s="94"/>
      <c r="J22" s="89"/>
    </row>
    <row r="23" spans="1:10" ht="19.5" customHeight="1">
      <c r="A23" s="95"/>
      <c r="B23" s="87"/>
      <c r="C23" s="88"/>
      <c r="D23" s="83"/>
      <c r="E23" s="83"/>
      <c r="F23" s="89"/>
      <c r="G23" s="83"/>
      <c r="H23" s="94"/>
      <c r="I23" s="94"/>
      <c r="J23" s="89"/>
    </row>
    <row r="24" spans="1:10" ht="19.5" customHeight="1">
      <c r="A24" s="95"/>
      <c r="B24" s="93"/>
      <c r="C24" s="88"/>
      <c r="D24" s="83"/>
      <c r="E24" s="83"/>
      <c r="F24" s="89"/>
      <c r="G24" s="83"/>
      <c r="H24" s="94"/>
      <c r="I24" s="94"/>
      <c r="J24" s="89"/>
    </row>
    <row r="25" spans="1:10" ht="19.5" customHeight="1">
      <c r="A25" s="93"/>
      <c r="B25" s="93"/>
      <c r="C25" s="88"/>
      <c r="D25" s="83"/>
      <c r="E25" s="83"/>
      <c r="F25" s="89"/>
      <c r="G25" s="90"/>
      <c r="H25" s="94"/>
      <c r="I25" s="94"/>
      <c r="J25" s="89"/>
    </row>
    <row r="26" spans="1:10" ht="19.5" customHeight="1" thickBot="1">
      <c r="A26" s="96"/>
      <c r="B26" s="96"/>
      <c r="C26" s="97"/>
      <c r="D26" s="98"/>
      <c r="E26" s="98"/>
      <c r="F26" s="99"/>
      <c r="G26" s="98"/>
      <c r="H26" s="100"/>
      <c r="I26" s="100"/>
      <c r="J26" s="99"/>
    </row>
    <row r="27" spans="1:10" ht="19.5" customHeight="1" thickBot="1" thickTop="1">
      <c r="A27" s="101"/>
      <c r="B27" s="102"/>
      <c r="C27" s="102"/>
      <c r="D27" s="102"/>
      <c r="E27" s="102"/>
      <c r="F27" s="103"/>
      <c r="G27" s="83"/>
      <c r="H27" s="104" t="s">
        <v>32</v>
      </c>
      <c r="I27" s="105"/>
      <c r="J27" s="83"/>
    </row>
    <row r="28" spans="1:10" ht="20.25" thickTop="1">
      <c r="A28" s="83"/>
      <c r="B28" s="102"/>
      <c r="C28" s="102"/>
      <c r="D28" s="102"/>
      <c r="E28" s="102"/>
      <c r="F28" s="103"/>
      <c r="G28" s="83"/>
      <c r="H28" s="103"/>
      <c r="I28" s="106"/>
      <c r="J28" s="83"/>
    </row>
    <row r="29" spans="1:10" ht="19.5" customHeight="1">
      <c r="A29" s="516"/>
      <c r="B29" s="516"/>
      <c r="C29" s="516"/>
      <c r="D29" s="516"/>
      <c r="E29" s="516"/>
      <c r="F29" s="82"/>
      <c r="G29" s="108"/>
      <c r="H29" s="104"/>
      <c r="I29" s="90"/>
      <c r="J29" s="108"/>
    </row>
    <row r="30" spans="1:10" ht="19.5" customHeight="1">
      <c r="A30" s="109"/>
      <c r="B30" s="83"/>
      <c r="C30" s="83"/>
      <c r="D30" s="83"/>
      <c r="E30" s="83"/>
      <c r="F30" s="83"/>
      <c r="G30" s="110"/>
      <c r="H30" s="83"/>
      <c r="I30" s="83"/>
      <c r="J30" s="83"/>
    </row>
    <row r="31" spans="1:10" ht="19.5" customHeight="1">
      <c r="A31" s="109"/>
      <c r="B31" s="83"/>
      <c r="C31" s="83"/>
      <c r="D31" s="83"/>
      <c r="E31" s="83"/>
      <c r="F31" s="532"/>
      <c r="G31" s="532"/>
      <c r="H31" s="83"/>
      <c r="I31" s="83"/>
      <c r="J31" s="83"/>
    </row>
    <row r="32" spans="1:7" ht="19.5" customHeight="1">
      <c r="A32" s="111"/>
      <c r="F32" s="530"/>
      <c r="G32" s="530"/>
    </row>
    <row r="33" spans="1:7" ht="19.5" customHeight="1">
      <c r="A33" s="111"/>
      <c r="F33" s="530"/>
      <c r="G33" s="530"/>
    </row>
    <row r="34" spans="1:10" ht="19.5" customHeight="1">
      <c r="A34" s="530"/>
      <c r="B34" s="530"/>
      <c r="C34" s="530"/>
      <c r="D34" s="530"/>
      <c r="E34" s="530"/>
      <c r="H34" s="531"/>
      <c r="I34" s="531"/>
      <c r="J34" s="531"/>
    </row>
    <row r="35" spans="1:10" ht="19.5" customHeight="1">
      <c r="A35" s="530"/>
      <c r="B35" s="530"/>
      <c r="C35" s="530"/>
      <c r="D35" s="530"/>
      <c r="E35" s="530"/>
      <c r="H35" s="530"/>
      <c r="I35" s="531"/>
      <c r="J35" s="531"/>
    </row>
    <row r="36" spans="1:10" ht="19.5" customHeight="1">
      <c r="A36" s="530"/>
      <c r="B36" s="530"/>
      <c r="C36" s="530"/>
      <c r="D36" s="530"/>
      <c r="E36" s="530"/>
      <c r="H36" s="531"/>
      <c r="I36" s="531"/>
      <c r="J36" s="531"/>
    </row>
    <row r="37" spans="2:7" ht="19.5" customHeight="1">
      <c r="B37" s="81"/>
      <c r="C37" s="81"/>
      <c r="D37" s="81"/>
      <c r="E37" s="81"/>
      <c r="F37" s="530"/>
      <c r="G37" s="531"/>
    </row>
    <row r="38" ht="19.5" customHeight="1">
      <c r="A38" s="111"/>
    </row>
    <row r="39" ht="19.5" customHeight="1">
      <c r="A39" s="111"/>
    </row>
    <row r="40" spans="2:5" ht="19.5" customHeight="1">
      <c r="B40" s="81"/>
      <c r="C40" s="81"/>
      <c r="D40" s="81"/>
      <c r="E40" s="81"/>
    </row>
    <row r="41" ht="19.5" customHeight="1">
      <c r="A41" s="111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19">
    <mergeCell ref="A36:E36"/>
    <mergeCell ref="H34:J34"/>
    <mergeCell ref="H35:J35"/>
    <mergeCell ref="H36:J36"/>
    <mergeCell ref="F37:G37"/>
    <mergeCell ref="F31:G31"/>
    <mergeCell ref="F33:G33"/>
    <mergeCell ref="F32:G32"/>
    <mergeCell ref="A34:E34"/>
    <mergeCell ref="A35:E35"/>
    <mergeCell ref="A29:E29"/>
    <mergeCell ref="B22:F22"/>
    <mergeCell ref="A2:J2"/>
    <mergeCell ref="A11:A12"/>
    <mergeCell ref="B11:F12"/>
    <mergeCell ref="G11:G12"/>
    <mergeCell ref="H11:H12"/>
    <mergeCell ref="I11:I12"/>
    <mergeCell ref="J11:J12"/>
  </mergeCells>
  <printOptions/>
  <pageMargins left="0.511811023622047" right="0.06496063" top="0.748031496062992" bottom="0.748031496062992" header="0.31496062992126" footer="0.31496062992126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40"/>
  <sheetViews>
    <sheetView view="pageBreakPreview" zoomScaleSheetLayoutView="100" zoomScalePageLayoutView="0" workbookViewId="0" topLeftCell="A1">
      <selection activeCell="L1" sqref="L1:Z16384"/>
    </sheetView>
  </sheetViews>
  <sheetFormatPr defaultColWidth="9.140625" defaultRowHeight="23.25"/>
  <cols>
    <col min="1" max="1" width="8.7109375" style="80" customWidth="1"/>
    <col min="2" max="2" width="4.57421875" style="80" customWidth="1"/>
    <col min="3" max="3" width="7.421875" style="80" customWidth="1"/>
    <col min="4" max="4" width="10.7109375" style="80" customWidth="1"/>
    <col min="5" max="5" width="1.28515625" style="80" customWidth="1"/>
    <col min="6" max="6" width="15.00390625" style="80" customWidth="1"/>
    <col min="7" max="7" width="16.00390625" style="80" customWidth="1"/>
    <col min="8" max="8" width="3.57421875" style="80" customWidth="1"/>
    <col min="9" max="9" width="19.7109375" style="80" customWidth="1"/>
    <col min="10" max="10" width="18.00390625" style="80" customWidth="1"/>
    <col min="11" max="11" width="8.00390625" style="80" customWidth="1"/>
    <col min="12" max="16384" width="9.140625" style="80" customWidth="1"/>
  </cols>
  <sheetData>
    <row r="1" ht="19.5" customHeight="1">
      <c r="J1" s="81" t="s">
        <v>253</v>
      </c>
    </row>
    <row r="2" spans="1:11" ht="19.5" customHeight="1">
      <c r="A2" s="518" t="s">
        <v>30</v>
      </c>
      <c r="B2" s="520"/>
      <c r="C2" s="520"/>
      <c r="D2" s="520"/>
      <c r="E2" s="520"/>
      <c r="F2" s="520"/>
      <c r="G2" s="520"/>
      <c r="H2" s="520"/>
      <c r="I2" s="520"/>
      <c r="J2" s="520"/>
      <c r="K2" s="83"/>
    </row>
    <row r="3" spans="1:11" ht="19.5" customHeight="1">
      <c r="A3" s="108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9.5" customHeight="1">
      <c r="A4" s="457" t="s">
        <v>241</v>
      </c>
      <c r="B4" s="88"/>
      <c r="C4" s="88"/>
      <c r="D4" s="7" t="s">
        <v>245</v>
      </c>
      <c r="E4" s="448"/>
      <c r="F4" s="88"/>
      <c r="G4" s="88"/>
      <c r="H4" s="88"/>
      <c r="I4" s="88"/>
      <c r="J4" s="88"/>
      <c r="K4" s="83"/>
    </row>
    <row r="5" spans="1:11" ht="19.5" customHeight="1">
      <c r="A5" s="458" t="s">
        <v>15</v>
      </c>
      <c r="B5" s="88"/>
      <c r="C5" s="88"/>
      <c r="D5" s="7" t="s">
        <v>244</v>
      </c>
      <c r="E5" s="88"/>
      <c r="F5" s="88"/>
      <c r="G5" s="88"/>
      <c r="H5" s="88"/>
      <c r="I5" s="88"/>
      <c r="J5" s="88"/>
      <c r="K5" s="83"/>
    </row>
    <row r="6" spans="1:10" ht="19.5" customHeight="1">
      <c r="A6" s="439" t="s">
        <v>16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9.5" customHeight="1">
      <c r="A7" s="439" t="s">
        <v>242</v>
      </c>
      <c r="B7" s="81"/>
      <c r="C7" s="81"/>
      <c r="D7" s="7" t="s">
        <v>247</v>
      </c>
      <c r="E7" s="81"/>
      <c r="F7" s="81"/>
      <c r="G7" s="81"/>
      <c r="H7" s="85"/>
      <c r="I7" s="81"/>
      <c r="J7" s="81"/>
    </row>
    <row r="8" spans="1:10" ht="19.5" customHeight="1">
      <c r="A8" s="439" t="s">
        <v>250</v>
      </c>
      <c r="B8" s="81"/>
      <c r="C8" s="81"/>
      <c r="D8" s="81"/>
      <c r="E8" s="81"/>
      <c r="F8" s="456" t="s">
        <v>251</v>
      </c>
      <c r="G8" s="81"/>
      <c r="H8" s="85"/>
      <c r="I8" s="81"/>
      <c r="J8" s="81"/>
    </row>
    <row r="9" spans="1:10" ht="19.5" customHeight="1">
      <c r="A9" s="439" t="s">
        <v>252</v>
      </c>
      <c r="B9" s="81"/>
      <c r="C9" s="81"/>
      <c r="D9" s="81"/>
      <c r="E9" s="81"/>
      <c r="F9" s="81"/>
      <c r="G9" s="81"/>
      <c r="H9" s="85"/>
      <c r="I9" s="81"/>
      <c r="J9" s="81"/>
    </row>
    <row r="10" spans="1:10" ht="19.5" customHeight="1" thickBot="1">
      <c r="A10" s="84"/>
      <c r="G10" s="81"/>
      <c r="J10" s="85" t="s">
        <v>28</v>
      </c>
    </row>
    <row r="11" spans="1:10" ht="19.5" customHeight="1" thickTop="1">
      <c r="A11" s="521" t="s">
        <v>0</v>
      </c>
      <c r="B11" s="523" t="s">
        <v>17</v>
      </c>
      <c r="C11" s="524"/>
      <c r="D11" s="524"/>
      <c r="E11" s="524"/>
      <c r="F11" s="524"/>
      <c r="G11" s="524"/>
      <c r="H11" s="525"/>
      <c r="I11" s="521" t="s">
        <v>19</v>
      </c>
      <c r="J11" s="521" t="s">
        <v>9</v>
      </c>
    </row>
    <row r="12" spans="1:10" ht="19.5" customHeight="1" thickBot="1">
      <c r="A12" s="522"/>
      <c r="B12" s="526"/>
      <c r="C12" s="527"/>
      <c r="D12" s="527"/>
      <c r="E12" s="527"/>
      <c r="F12" s="527"/>
      <c r="G12" s="527"/>
      <c r="H12" s="528"/>
      <c r="I12" s="522"/>
      <c r="J12" s="522"/>
    </row>
    <row r="13" spans="1:10" ht="19.5" customHeight="1" thickTop="1">
      <c r="A13" s="95">
        <v>1</v>
      </c>
      <c r="B13" s="87" t="s">
        <v>158</v>
      </c>
      <c r="C13" s="88"/>
      <c r="D13" s="88"/>
      <c r="E13" s="88"/>
      <c r="F13" s="83"/>
      <c r="G13" s="90"/>
      <c r="H13" s="113"/>
      <c r="I13" s="92"/>
      <c r="J13" s="89"/>
    </row>
    <row r="14" spans="1:10" ht="19.5" customHeight="1">
      <c r="A14" s="95">
        <v>2</v>
      </c>
      <c r="B14" s="87" t="s">
        <v>159</v>
      </c>
      <c r="C14" s="83"/>
      <c r="D14" s="83"/>
      <c r="E14" s="83"/>
      <c r="F14" s="83"/>
      <c r="G14" s="90"/>
      <c r="H14" s="113"/>
      <c r="I14" s="92"/>
      <c r="J14" s="89"/>
    </row>
    <row r="15" spans="1:10" ht="19.5" customHeight="1">
      <c r="A15" s="95">
        <v>3</v>
      </c>
      <c r="B15" s="87" t="s">
        <v>160</v>
      </c>
      <c r="C15" s="83"/>
      <c r="D15" s="83"/>
      <c r="E15" s="83"/>
      <c r="F15" s="83"/>
      <c r="G15" s="90"/>
      <c r="H15" s="113"/>
      <c r="I15" s="92"/>
      <c r="J15" s="89"/>
    </row>
    <row r="16" spans="1:10" ht="19.5" customHeight="1">
      <c r="A16" s="95">
        <v>4</v>
      </c>
      <c r="B16" s="87" t="s">
        <v>161</v>
      </c>
      <c r="C16" s="83"/>
      <c r="D16" s="83"/>
      <c r="E16" s="83"/>
      <c r="F16" s="83"/>
      <c r="G16" s="90"/>
      <c r="H16" s="114"/>
      <c r="I16" s="92"/>
      <c r="J16" s="89"/>
    </row>
    <row r="17" spans="1:10" ht="19.5" customHeight="1">
      <c r="A17" s="95">
        <v>5</v>
      </c>
      <c r="B17" s="87" t="s">
        <v>162</v>
      </c>
      <c r="C17" s="83"/>
      <c r="D17" s="83"/>
      <c r="E17" s="83"/>
      <c r="F17" s="83"/>
      <c r="G17" s="90"/>
      <c r="H17" s="114"/>
      <c r="I17" s="92"/>
      <c r="J17" s="89"/>
    </row>
    <row r="18" spans="1:10" ht="19.5" customHeight="1">
      <c r="A18" s="95">
        <v>6</v>
      </c>
      <c r="B18" s="87" t="s">
        <v>163</v>
      </c>
      <c r="C18" s="83"/>
      <c r="D18" s="83"/>
      <c r="E18" s="83"/>
      <c r="F18" s="83"/>
      <c r="G18" s="83"/>
      <c r="H18" s="89"/>
      <c r="I18" s="345"/>
      <c r="J18" s="89"/>
    </row>
    <row r="19" spans="1:10" ht="19.5" customHeight="1">
      <c r="A19" s="86"/>
      <c r="B19" s="93"/>
      <c r="C19" s="83"/>
      <c r="D19" s="83"/>
      <c r="E19" s="83"/>
      <c r="F19" s="83"/>
      <c r="G19" s="83"/>
      <c r="H19" s="89"/>
      <c r="I19" s="94"/>
      <c r="J19" s="89"/>
    </row>
    <row r="20" spans="1:10" ht="19.5" customHeight="1">
      <c r="A20" s="86"/>
      <c r="B20" s="93"/>
      <c r="C20" s="83"/>
      <c r="D20" s="83"/>
      <c r="E20" s="83"/>
      <c r="F20" s="83"/>
      <c r="G20" s="83"/>
      <c r="H20" s="89"/>
      <c r="I20" s="94"/>
      <c r="J20" s="89"/>
    </row>
    <row r="21" spans="1:10" ht="19.5" customHeight="1">
      <c r="A21" s="86"/>
      <c r="B21" s="93"/>
      <c r="C21" s="83"/>
      <c r="D21" s="83"/>
      <c r="E21" s="83"/>
      <c r="F21" s="83"/>
      <c r="G21" s="83"/>
      <c r="H21" s="89"/>
      <c r="I21" s="94"/>
      <c r="J21" s="89"/>
    </row>
    <row r="22" spans="1:10" ht="19.5" customHeight="1" thickBot="1">
      <c r="A22" s="86"/>
      <c r="B22" s="93"/>
      <c r="C22" s="83"/>
      <c r="D22" s="83"/>
      <c r="E22" s="83"/>
      <c r="F22" s="83"/>
      <c r="G22" s="83"/>
      <c r="H22" s="89"/>
      <c r="I22" s="94"/>
      <c r="J22" s="89"/>
    </row>
    <row r="23" spans="1:10" ht="19.5" customHeight="1" thickTop="1">
      <c r="A23" s="529" t="s">
        <v>20</v>
      </c>
      <c r="B23" s="115"/>
      <c r="C23" s="535" t="s">
        <v>23</v>
      </c>
      <c r="D23" s="535"/>
      <c r="E23" s="535"/>
      <c r="F23" s="535"/>
      <c r="G23" s="535"/>
      <c r="H23" s="116"/>
      <c r="I23" s="117"/>
      <c r="J23" s="116"/>
    </row>
    <row r="24" spans="1:10" ht="19.5" customHeight="1" thickBot="1">
      <c r="A24" s="533"/>
      <c r="B24" s="118"/>
      <c r="C24" s="108"/>
      <c r="D24" s="108"/>
      <c r="E24" s="108"/>
      <c r="F24" s="518" t="s">
        <v>24</v>
      </c>
      <c r="G24" s="518"/>
      <c r="H24" s="89"/>
      <c r="I24" s="119"/>
      <c r="J24" s="99"/>
    </row>
    <row r="25" spans="1:10" ht="19.5" customHeight="1" thickTop="1">
      <c r="A25" s="533"/>
      <c r="B25" s="93"/>
      <c r="C25" s="88"/>
      <c r="D25" s="83"/>
      <c r="E25" s="83"/>
      <c r="F25" s="83"/>
      <c r="G25" s="90"/>
      <c r="H25" s="83"/>
      <c r="I25" s="83"/>
      <c r="J25" s="89"/>
    </row>
    <row r="26" spans="1:10" ht="19.5" customHeight="1">
      <c r="A26" s="533"/>
      <c r="B26" s="93"/>
      <c r="C26" s="104"/>
      <c r="D26" s="518"/>
      <c r="E26" s="518"/>
      <c r="F26" s="518"/>
      <c r="G26" s="518"/>
      <c r="H26" s="518"/>
      <c r="I26" s="518"/>
      <c r="J26" s="89"/>
    </row>
    <row r="27" spans="1:10" ht="19.5" customHeight="1" thickBot="1">
      <c r="A27" s="534"/>
      <c r="B27" s="96"/>
      <c r="C27" s="97"/>
      <c r="D27" s="98"/>
      <c r="E27" s="98"/>
      <c r="F27" s="98"/>
      <c r="G27" s="98"/>
      <c r="H27" s="98"/>
      <c r="I27" s="98"/>
      <c r="J27" s="99"/>
    </row>
    <row r="28" spans="1:10" ht="19.5" customHeight="1" thickTop="1">
      <c r="A28" s="101"/>
      <c r="B28" s="102"/>
      <c r="C28" s="102"/>
      <c r="D28" s="102"/>
      <c r="E28" s="102"/>
      <c r="F28" s="103"/>
      <c r="G28" s="120"/>
      <c r="H28" s="121"/>
      <c r="I28" s="122"/>
      <c r="J28" s="120"/>
    </row>
    <row r="29" spans="1:10" ht="9" customHeight="1">
      <c r="A29" s="83"/>
      <c r="B29" s="102"/>
      <c r="C29" s="102"/>
      <c r="D29" s="102"/>
      <c r="E29" s="102"/>
      <c r="F29" s="103"/>
      <c r="G29" s="83"/>
      <c r="H29" s="103"/>
      <c r="I29" s="106"/>
      <c r="J29" s="83"/>
    </row>
    <row r="30" spans="1:10" ht="19.5" customHeight="1">
      <c r="A30" s="109"/>
      <c r="B30" s="83"/>
      <c r="C30" s="83"/>
      <c r="D30" s="83"/>
      <c r="E30" s="83"/>
      <c r="F30" s="532"/>
      <c r="G30" s="532"/>
      <c r="H30" s="83"/>
      <c r="I30" s="83"/>
      <c r="J30" s="83"/>
    </row>
    <row r="31" spans="1:7" ht="19.5" customHeight="1">
      <c r="A31" s="111"/>
      <c r="F31" s="530"/>
      <c r="G31" s="530"/>
    </row>
    <row r="32" spans="1:7" ht="19.5" customHeight="1">
      <c r="A32" s="111"/>
      <c r="F32" s="530"/>
      <c r="G32" s="530"/>
    </row>
    <row r="33" spans="1:10" ht="19.5" customHeight="1">
      <c r="A33" s="530"/>
      <c r="B33" s="530"/>
      <c r="C33" s="530"/>
      <c r="D33" s="530"/>
      <c r="E33" s="530"/>
      <c r="H33" s="531"/>
      <c r="I33" s="531"/>
      <c r="J33" s="531"/>
    </row>
    <row r="34" spans="1:10" ht="19.5" customHeight="1">
      <c r="A34" s="530"/>
      <c r="B34" s="530"/>
      <c r="C34" s="530"/>
      <c r="D34" s="530"/>
      <c r="E34" s="530"/>
      <c r="H34" s="530"/>
      <c r="I34" s="531"/>
      <c r="J34" s="531"/>
    </row>
    <row r="35" spans="1:10" ht="19.5" customHeight="1">
      <c r="A35" s="530"/>
      <c r="B35" s="530"/>
      <c r="C35" s="530"/>
      <c r="D35" s="530"/>
      <c r="E35" s="530"/>
      <c r="H35" s="531"/>
      <c r="I35" s="531"/>
      <c r="J35" s="531"/>
    </row>
    <row r="36" spans="2:7" ht="19.5" customHeight="1">
      <c r="B36" s="81"/>
      <c r="C36" s="81"/>
      <c r="D36" s="81"/>
      <c r="E36" s="81"/>
      <c r="F36" s="530"/>
      <c r="G36" s="531"/>
    </row>
    <row r="37" ht="19.5" customHeight="1">
      <c r="A37" s="111"/>
    </row>
    <row r="38" ht="19.5" customHeight="1">
      <c r="A38" s="111"/>
    </row>
    <row r="39" spans="2:5" ht="19.5" customHeight="1">
      <c r="B39" s="81"/>
      <c r="C39" s="81"/>
      <c r="D39" s="81"/>
      <c r="E39" s="81"/>
    </row>
    <row r="40" ht="19.5" customHeight="1">
      <c r="A40" s="11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19">
    <mergeCell ref="A34:E34"/>
    <mergeCell ref="H34:J34"/>
    <mergeCell ref="A35:E35"/>
    <mergeCell ref="H35:J35"/>
    <mergeCell ref="F36:G36"/>
    <mergeCell ref="B11:H12"/>
    <mergeCell ref="A23:A27"/>
    <mergeCell ref="F24:G24"/>
    <mergeCell ref="C23:G23"/>
    <mergeCell ref="F30:G30"/>
    <mergeCell ref="D26:I26"/>
    <mergeCell ref="F31:G31"/>
    <mergeCell ref="F32:G32"/>
    <mergeCell ref="A33:E33"/>
    <mergeCell ref="H33:J33"/>
    <mergeCell ref="A2:J2"/>
    <mergeCell ref="A11:A12"/>
    <mergeCell ref="I11:I12"/>
    <mergeCell ref="J11:J1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41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140625" defaultRowHeight="23.25"/>
  <cols>
    <col min="1" max="1" width="8.7109375" style="80" customWidth="1"/>
    <col min="2" max="2" width="4.57421875" style="80" customWidth="1"/>
    <col min="3" max="3" width="7.421875" style="80" customWidth="1"/>
    <col min="4" max="4" width="10.7109375" style="80" customWidth="1"/>
    <col min="5" max="5" width="2.8515625" style="80" customWidth="1"/>
    <col min="6" max="7" width="15.00390625" style="80" customWidth="1"/>
    <col min="8" max="8" width="11.00390625" style="80" customWidth="1"/>
    <col min="9" max="9" width="14.421875" style="80" customWidth="1"/>
    <col min="10" max="10" width="13.28125" style="80" customWidth="1"/>
    <col min="11" max="16384" width="9.140625" style="80" customWidth="1"/>
  </cols>
  <sheetData>
    <row r="1" spans="9:10" ht="19.5" customHeight="1">
      <c r="I1" s="81"/>
      <c r="J1" s="81" t="s">
        <v>33</v>
      </c>
    </row>
    <row r="2" spans="1:10" ht="19.5" customHeight="1">
      <c r="A2" s="518" t="s">
        <v>30</v>
      </c>
      <c r="B2" s="520"/>
      <c r="C2" s="520"/>
      <c r="D2" s="520"/>
      <c r="E2" s="520"/>
      <c r="F2" s="520"/>
      <c r="G2" s="520"/>
      <c r="H2" s="520"/>
      <c r="I2" s="520"/>
      <c r="J2" s="520"/>
    </row>
    <row r="3" spans="1:10" ht="19.5" customHeight="1">
      <c r="A3" s="437"/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438" t="s">
        <v>241</v>
      </c>
      <c r="B4" s="81"/>
      <c r="C4" s="81"/>
      <c r="D4" s="7" t="s">
        <v>245</v>
      </c>
      <c r="E4" s="7"/>
      <c r="F4" s="81"/>
      <c r="G4" s="81"/>
      <c r="H4" s="81"/>
      <c r="I4" s="81"/>
      <c r="J4" s="81"/>
    </row>
    <row r="5" spans="1:10" ht="19.5" customHeight="1">
      <c r="A5" s="439" t="s">
        <v>15</v>
      </c>
      <c r="B5" s="81"/>
      <c r="C5" s="81"/>
      <c r="D5" s="7" t="s">
        <v>244</v>
      </c>
      <c r="E5" s="81"/>
      <c r="F5" s="81"/>
      <c r="G5" s="81"/>
      <c r="H5" s="81"/>
      <c r="I5" s="81"/>
      <c r="J5" s="81"/>
    </row>
    <row r="6" spans="1:10" ht="19.5" customHeight="1">
      <c r="A6" s="439" t="s">
        <v>16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9.5" customHeight="1">
      <c r="A7" s="439" t="s">
        <v>242</v>
      </c>
      <c r="B7" s="81"/>
      <c r="C7" s="81"/>
      <c r="D7" s="7" t="s">
        <v>247</v>
      </c>
      <c r="E7" s="81"/>
      <c r="F7" s="81"/>
      <c r="G7" s="81"/>
      <c r="H7" s="85"/>
      <c r="I7" s="81"/>
      <c r="J7" s="81"/>
    </row>
    <row r="8" spans="1:10" ht="19.5" customHeight="1">
      <c r="A8" s="439" t="s">
        <v>243</v>
      </c>
      <c r="B8" s="81"/>
      <c r="C8" s="81"/>
      <c r="D8" s="81" t="s">
        <v>248</v>
      </c>
      <c r="E8" s="81"/>
      <c r="F8" s="85"/>
      <c r="G8" s="81"/>
      <c r="H8" s="85"/>
      <c r="I8" s="81"/>
      <c r="J8" s="81"/>
    </row>
    <row r="9" spans="1:10" ht="19.5" customHeight="1">
      <c r="A9" s="439" t="s">
        <v>249</v>
      </c>
      <c r="B9" s="81"/>
      <c r="C9" s="81"/>
      <c r="D9" s="81"/>
      <c r="E9" s="81"/>
      <c r="F9" s="81"/>
      <c r="G9" s="81"/>
      <c r="H9" s="85"/>
      <c r="I9" s="81"/>
      <c r="J9" s="81"/>
    </row>
    <row r="10" spans="1:10" ht="19.5" customHeight="1" thickBot="1">
      <c r="A10" s="84"/>
      <c r="G10" s="81"/>
      <c r="J10" s="85" t="s">
        <v>28</v>
      </c>
    </row>
    <row r="11" spans="1:10" ht="19.5" customHeight="1" thickTop="1">
      <c r="A11" s="521" t="s">
        <v>0</v>
      </c>
      <c r="B11" s="523" t="s">
        <v>17</v>
      </c>
      <c r="C11" s="524"/>
      <c r="D11" s="524"/>
      <c r="E11" s="524"/>
      <c r="F11" s="525"/>
      <c r="G11" s="529" t="s">
        <v>31</v>
      </c>
      <c r="H11" s="521" t="s">
        <v>18</v>
      </c>
      <c r="I11" s="521" t="s">
        <v>19</v>
      </c>
      <c r="J11" s="521" t="s">
        <v>9</v>
      </c>
    </row>
    <row r="12" spans="1:10" ht="19.5" customHeight="1" thickBot="1">
      <c r="A12" s="522"/>
      <c r="B12" s="526"/>
      <c r="C12" s="527"/>
      <c r="D12" s="527"/>
      <c r="E12" s="527"/>
      <c r="F12" s="528"/>
      <c r="G12" s="522"/>
      <c r="H12" s="522"/>
      <c r="I12" s="522"/>
      <c r="J12" s="522"/>
    </row>
    <row r="13" spans="1:10" ht="19.5" customHeight="1" thickTop="1">
      <c r="A13" s="95">
        <v>1</v>
      </c>
      <c r="B13" s="87" t="s">
        <v>163</v>
      </c>
      <c r="C13" s="83"/>
      <c r="D13" s="83"/>
      <c r="E13" s="83"/>
      <c r="F13" s="89"/>
      <c r="G13" s="90"/>
      <c r="H13" s="91"/>
      <c r="I13" s="92"/>
      <c r="J13" s="89"/>
    </row>
    <row r="14" spans="1:10" ht="19.5" customHeight="1">
      <c r="A14" s="86"/>
      <c r="B14" s="87"/>
      <c r="C14" s="83"/>
      <c r="D14" s="83"/>
      <c r="E14" s="83"/>
      <c r="F14" s="89"/>
      <c r="G14" s="90"/>
      <c r="H14" s="91"/>
      <c r="I14" s="92"/>
      <c r="J14" s="89"/>
    </row>
    <row r="15" spans="1:10" ht="19.5" customHeight="1">
      <c r="A15" s="86"/>
      <c r="B15" s="93"/>
      <c r="C15" s="83"/>
      <c r="D15" s="83"/>
      <c r="E15" s="83"/>
      <c r="F15" s="89"/>
      <c r="G15" s="90"/>
      <c r="H15" s="91"/>
      <c r="I15" s="92"/>
      <c r="J15" s="89"/>
    </row>
    <row r="16" spans="1:10" ht="19.5" customHeight="1">
      <c r="A16" s="86"/>
      <c r="B16" s="93"/>
      <c r="C16" s="83"/>
      <c r="D16" s="83"/>
      <c r="E16" s="83"/>
      <c r="F16" s="89"/>
      <c r="G16" s="90"/>
      <c r="H16" s="112"/>
      <c r="I16" s="92"/>
      <c r="J16" s="89"/>
    </row>
    <row r="17" spans="1:10" ht="19.5" customHeight="1">
      <c r="A17" s="86"/>
      <c r="B17" s="93"/>
      <c r="C17" s="83"/>
      <c r="D17" s="83"/>
      <c r="E17" s="83"/>
      <c r="F17" s="89"/>
      <c r="G17" s="90"/>
      <c r="H17" s="112"/>
      <c r="I17" s="92"/>
      <c r="J17" s="89"/>
    </row>
    <row r="18" spans="1:10" ht="19.5" customHeight="1">
      <c r="A18" s="86"/>
      <c r="B18" s="93"/>
      <c r="C18" s="83"/>
      <c r="D18" s="83"/>
      <c r="E18" s="83"/>
      <c r="F18" s="89"/>
      <c r="G18" s="83"/>
      <c r="H18" s="94"/>
      <c r="I18" s="94"/>
      <c r="J18" s="89"/>
    </row>
    <row r="19" spans="1:10" ht="19.5" customHeight="1">
      <c r="A19" s="86"/>
      <c r="B19" s="93"/>
      <c r="C19" s="83"/>
      <c r="D19" s="83"/>
      <c r="E19" s="83"/>
      <c r="F19" s="89"/>
      <c r="G19" s="83"/>
      <c r="H19" s="94"/>
      <c r="I19" s="94"/>
      <c r="J19" s="89"/>
    </row>
    <row r="20" spans="1:10" ht="19.5" customHeight="1">
      <c r="A20" s="86"/>
      <c r="B20" s="93"/>
      <c r="C20" s="83"/>
      <c r="D20" s="83"/>
      <c r="E20" s="83"/>
      <c r="F20" s="89"/>
      <c r="G20" s="83"/>
      <c r="H20" s="94"/>
      <c r="I20" s="94"/>
      <c r="J20" s="89"/>
    </row>
    <row r="21" spans="1:10" ht="19.5" customHeight="1">
      <c r="A21" s="95"/>
      <c r="B21" s="93"/>
      <c r="C21" s="83"/>
      <c r="D21" s="83"/>
      <c r="E21" s="83"/>
      <c r="F21" s="89"/>
      <c r="G21" s="83"/>
      <c r="H21" s="94"/>
      <c r="I21" s="94"/>
      <c r="J21" s="89"/>
    </row>
    <row r="22" spans="1:10" ht="19.5" customHeight="1">
      <c r="A22" s="95"/>
      <c r="B22" s="517"/>
      <c r="C22" s="518"/>
      <c r="D22" s="518"/>
      <c r="E22" s="518"/>
      <c r="F22" s="519"/>
      <c r="G22" s="83"/>
      <c r="H22" s="94"/>
      <c r="I22" s="94"/>
      <c r="J22" s="89"/>
    </row>
    <row r="23" spans="1:10" ht="19.5" customHeight="1">
      <c r="A23" s="95"/>
      <c r="B23" s="87"/>
      <c r="C23" s="88"/>
      <c r="D23" s="83"/>
      <c r="E23" s="83"/>
      <c r="F23" s="89"/>
      <c r="G23" s="83"/>
      <c r="H23" s="94"/>
      <c r="I23" s="94"/>
      <c r="J23" s="89"/>
    </row>
    <row r="24" spans="1:10" ht="19.5" customHeight="1">
      <c r="A24" s="95"/>
      <c r="B24" s="93"/>
      <c r="C24" s="88"/>
      <c r="D24" s="83"/>
      <c r="E24" s="83"/>
      <c r="F24" s="89"/>
      <c r="G24" s="83"/>
      <c r="H24" s="94"/>
      <c r="I24" s="94"/>
      <c r="J24" s="89"/>
    </row>
    <row r="25" spans="1:10" ht="19.5" customHeight="1">
      <c r="A25" s="93"/>
      <c r="B25" s="93"/>
      <c r="C25" s="88"/>
      <c r="D25" s="83"/>
      <c r="E25" s="83"/>
      <c r="F25" s="89"/>
      <c r="G25" s="90"/>
      <c r="H25" s="94"/>
      <c r="I25" s="94"/>
      <c r="J25" s="89"/>
    </row>
    <row r="26" spans="1:10" ht="19.5" customHeight="1" thickBot="1">
      <c r="A26" s="96"/>
      <c r="B26" s="96"/>
      <c r="C26" s="97"/>
      <c r="D26" s="98"/>
      <c r="E26" s="98"/>
      <c r="F26" s="99"/>
      <c r="G26" s="98"/>
      <c r="H26" s="100"/>
      <c r="I26" s="100"/>
      <c r="J26" s="99"/>
    </row>
    <row r="27" spans="1:10" ht="19.5" customHeight="1" thickBot="1" thickTop="1">
      <c r="A27" s="101"/>
      <c r="B27" s="102"/>
      <c r="C27" s="102"/>
      <c r="D27" s="102"/>
      <c r="E27" s="102"/>
      <c r="F27" s="103"/>
      <c r="G27" s="83"/>
      <c r="H27" s="104" t="s">
        <v>32</v>
      </c>
      <c r="I27" s="105"/>
      <c r="J27" s="83"/>
    </row>
    <row r="28" spans="1:10" ht="9" customHeight="1" thickTop="1">
      <c r="A28" s="83"/>
      <c r="B28" s="102"/>
      <c r="C28" s="102"/>
      <c r="D28" s="102"/>
      <c r="E28" s="102"/>
      <c r="F28" s="103"/>
      <c r="G28" s="83"/>
      <c r="H28" s="103"/>
      <c r="I28" s="106"/>
      <c r="J28" s="83"/>
    </row>
    <row r="29" spans="1:10" ht="19.5" customHeight="1">
      <c r="A29" s="83"/>
      <c r="B29" s="107"/>
      <c r="C29" s="103"/>
      <c r="D29" s="103"/>
      <c r="E29" s="103"/>
      <c r="F29" s="82"/>
      <c r="G29" s="108"/>
      <c r="H29" s="104"/>
      <c r="I29" s="90"/>
      <c r="J29" s="108"/>
    </row>
    <row r="30" spans="1:10" ht="19.5" customHeight="1">
      <c r="A30" s="109"/>
      <c r="B30" s="83"/>
      <c r="C30" s="83"/>
      <c r="D30" s="83"/>
      <c r="E30" s="83"/>
      <c r="F30" s="83"/>
      <c r="G30" s="110"/>
      <c r="H30" s="83"/>
      <c r="I30" s="83"/>
      <c r="J30" s="83"/>
    </row>
    <row r="31" spans="1:10" ht="19.5" customHeight="1">
      <c r="A31" s="109"/>
      <c r="B31" s="83"/>
      <c r="C31" s="83"/>
      <c r="D31" s="83"/>
      <c r="E31" s="83"/>
      <c r="F31" s="532"/>
      <c r="G31" s="532"/>
      <c r="H31" s="83"/>
      <c r="I31" s="83"/>
      <c r="J31" s="83"/>
    </row>
    <row r="32" spans="1:7" ht="19.5" customHeight="1">
      <c r="A32" s="111"/>
      <c r="F32" s="530"/>
      <c r="G32" s="530"/>
    </row>
    <row r="33" spans="1:7" ht="19.5" customHeight="1">
      <c r="A33" s="111"/>
      <c r="F33" s="530"/>
      <c r="G33" s="530"/>
    </row>
    <row r="34" spans="1:10" ht="19.5" customHeight="1">
      <c r="A34" s="530"/>
      <c r="B34" s="530"/>
      <c r="C34" s="530"/>
      <c r="D34" s="530"/>
      <c r="E34" s="530"/>
      <c r="H34" s="531"/>
      <c r="I34" s="531"/>
      <c r="J34" s="531"/>
    </row>
    <row r="35" spans="1:10" ht="19.5" customHeight="1">
      <c r="A35" s="530"/>
      <c r="B35" s="530"/>
      <c r="C35" s="530"/>
      <c r="D35" s="530"/>
      <c r="E35" s="530"/>
      <c r="H35" s="530"/>
      <c r="I35" s="531"/>
      <c r="J35" s="531"/>
    </row>
    <row r="36" spans="1:10" ht="19.5" customHeight="1">
      <c r="A36" s="530"/>
      <c r="B36" s="530"/>
      <c r="C36" s="530"/>
      <c r="D36" s="530"/>
      <c r="E36" s="530"/>
      <c r="H36" s="531"/>
      <c r="I36" s="531"/>
      <c r="J36" s="531"/>
    </row>
    <row r="37" spans="2:7" ht="19.5" customHeight="1">
      <c r="B37" s="81"/>
      <c r="C37" s="81"/>
      <c r="D37" s="81"/>
      <c r="E37" s="81"/>
      <c r="F37" s="530"/>
      <c r="G37" s="531"/>
    </row>
    <row r="38" ht="19.5" customHeight="1">
      <c r="A38" s="111"/>
    </row>
    <row r="39" ht="19.5" customHeight="1">
      <c r="A39" s="111"/>
    </row>
    <row r="40" spans="2:5" ht="19.5" customHeight="1">
      <c r="B40" s="81"/>
      <c r="C40" s="81"/>
      <c r="D40" s="81"/>
      <c r="E40" s="81"/>
    </row>
    <row r="41" ht="19.5" customHeight="1">
      <c r="A41" s="111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18">
    <mergeCell ref="H34:J34"/>
    <mergeCell ref="A2:J2"/>
    <mergeCell ref="A11:A12"/>
    <mergeCell ref="B11:F12"/>
    <mergeCell ref="G11:G12"/>
    <mergeCell ref="H11:H12"/>
    <mergeCell ref="I11:I12"/>
    <mergeCell ref="J11:J12"/>
    <mergeCell ref="A35:E35"/>
    <mergeCell ref="H35:J35"/>
    <mergeCell ref="A36:E36"/>
    <mergeCell ref="H36:J36"/>
    <mergeCell ref="F37:G37"/>
    <mergeCell ref="B22:F22"/>
    <mergeCell ref="F31:G31"/>
    <mergeCell ref="F32:G32"/>
    <mergeCell ref="F33:G33"/>
    <mergeCell ref="A34:E3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2022-02-28T06:53:15Z</cp:lastPrinted>
  <dcterms:created xsi:type="dcterms:W3CDTF">2011-03-31T08:10:43Z</dcterms:created>
  <dcterms:modified xsi:type="dcterms:W3CDTF">2022-03-09T07:48:41Z</dcterms:modified>
  <cp:category/>
  <cp:version/>
  <cp:contentType/>
  <cp:contentStatus/>
</cp:coreProperties>
</file>